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425" yWindow="-210" windowWidth="15480" windowHeight="9270"/>
  </bookViews>
  <sheets>
    <sheet name="7" sheetId="18" r:id="rId1"/>
  </sheets>
  <calcPr calcId="124519" iterate="1"/>
</workbook>
</file>

<file path=xl/calcChain.xml><?xml version="1.0" encoding="utf-8"?>
<calcChain xmlns="http://schemas.openxmlformats.org/spreadsheetml/2006/main">
  <c r="F37" i="18"/>
  <c r="F40"/>
  <c r="H77"/>
  <c r="H76" s="1"/>
  <c r="G77"/>
  <c r="G76" s="1"/>
  <c r="F77"/>
  <c r="F76" s="1"/>
  <c r="H31"/>
  <c r="G31"/>
  <c r="F31"/>
  <c r="H28"/>
  <c r="G28"/>
  <c r="F28"/>
  <c r="F27" s="1"/>
  <c r="H19"/>
  <c r="G19"/>
  <c r="F19"/>
  <c r="H17"/>
  <c r="G17"/>
  <c r="F17"/>
  <c r="H35"/>
  <c r="G35"/>
  <c r="F35"/>
  <c r="F34" l="1"/>
  <c r="H60"/>
  <c r="G60"/>
  <c r="F60"/>
  <c r="H10" l="1"/>
  <c r="G10"/>
  <c r="F10"/>
  <c r="H32" l="1"/>
  <c r="G32"/>
  <c r="F32"/>
  <c r="G15" l="1"/>
  <c r="F21"/>
  <c r="F15"/>
  <c r="H69"/>
  <c r="G69"/>
  <c r="F69"/>
  <c r="H74" l="1"/>
  <c r="H73" s="1"/>
  <c r="G74"/>
  <c r="G73" s="1"/>
  <c r="F74"/>
  <c r="F73" s="1"/>
  <c r="H71"/>
  <c r="G71"/>
  <c r="G68" s="1"/>
  <c r="F71"/>
  <c r="F68" s="1"/>
  <c r="H80"/>
  <c r="H79" s="1"/>
  <c r="G80"/>
  <c r="G79" s="1"/>
  <c r="F80"/>
  <c r="F79" s="1"/>
  <c r="H66"/>
  <c r="G66"/>
  <c r="F66"/>
  <c r="H57"/>
  <c r="G57"/>
  <c r="F57"/>
  <c r="H55"/>
  <c r="G55"/>
  <c r="F55"/>
  <c r="H52"/>
  <c r="H51" s="1"/>
  <c r="G52"/>
  <c r="G51" s="1"/>
  <c r="F52"/>
  <c r="H62"/>
  <c r="G62"/>
  <c r="F62"/>
  <c r="F59" s="1"/>
  <c r="F64"/>
  <c r="H49"/>
  <c r="G49"/>
  <c r="H45"/>
  <c r="G45"/>
  <c r="F49"/>
  <c r="F45"/>
  <c r="H27"/>
  <c r="G27"/>
  <c r="H37"/>
  <c r="H34" s="1"/>
  <c r="H83" s="1"/>
  <c r="G37"/>
  <c r="G34" s="1"/>
  <c r="G83" s="1"/>
  <c r="H21"/>
  <c r="G21"/>
  <c r="H23"/>
  <c r="G23"/>
  <c r="F23"/>
  <c r="F14" s="1"/>
  <c r="H12"/>
  <c r="G12"/>
  <c r="G9" s="1"/>
  <c r="F12"/>
  <c r="G43"/>
  <c r="H43"/>
  <c r="F43"/>
  <c r="F51" l="1"/>
  <c r="G42"/>
  <c r="H9"/>
  <c r="F9"/>
  <c r="H42"/>
  <c r="H68"/>
  <c r="F42"/>
  <c r="F83" s="1"/>
  <c r="H14"/>
  <c r="G14"/>
</calcChain>
</file>

<file path=xl/sharedStrings.xml><?xml version="1.0" encoding="utf-8"?>
<sst xmlns="http://schemas.openxmlformats.org/spreadsheetml/2006/main" count="158" uniqueCount="152">
  <si>
    <t>ЦСР</t>
  </si>
  <si>
    <t>ВР</t>
  </si>
  <si>
    <t>Иные межбюджетные трансферты</t>
  </si>
  <si>
    <t>Всего</t>
  </si>
  <si>
    <t>Уличное освещение</t>
  </si>
  <si>
    <t>№ п/п</t>
  </si>
  <si>
    <t>Наименование программ</t>
  </si>
  <si>
    <t>Содержание мест захоронения</t>
  </si>
  <si>
    <t>Прочие мероприятия в области благоустройства</t>
  </si>
  <si>
    <t>Содержание аппарата управления и обеспечение деятельности</t>
  </si>
  <si>
    <t>Муниципальная программа «Управление земельно-имущественным комплексом на территории муниципального образования Кинделинский сельсовет Ташлинского района Оренбургской области на 2017-2021 годы»</t>
  </si>
  <si>
    <t>Оформление права муниципальной собственности на объекты недвижимого имущества и земельных участков</t>
  </si>
  <si>
    <t>11 0 0192850</t>
  </si>
  <si>
    <t>Текущее содержание объектов муниципального имущества</t>
  </si>
  <si>
    <t>11 0 03 90870</t>
  </si>
  <si>
    <t>Техническое обслуживание дорог местного значения (расчистка, профилирование, грейдирование, и др.)</t>
  </si>
  <si>
    <t>Приобретение и установка дорожных знаков</t>
  </si>
  <si>
    <t>Мероприятия по очистке от снега, удалению наледи и снежных накатов на дорогах общего пользования местного значения</t>
  </si>
  <si>
    <t>Основное мероприятие «Мероприятия по безопасности дорожного движения в сельском поселении»</t>
  </si>
  <si>
    <t>Основное мероприятие «Текущее содержание автомобильных дорог общего пользования местного значения»</t>
  </si>
  <si>
    <t>Основное мероприятие «Мероприятия по капитальному ремонту и ремонту улично-дорожной сети в границах поселении</t>
  </si>
  <si>
    <t>09 0 01 90150</t>
  </si>
  <si>
    <t>Отсыпка и ямочный ремонт автомобильных дорог местного значения</t>
  </si>
  <si>
    <t>01 0 00 00000</t>
  </si>
  <si>
    <t>10 0 01 00000</t>
  </si>
  <si>
    <t>11 0 01 00000</t>
  </si>
  <si>
    <t>11 0 03 00000</t>
  </si>
  <si>
    <t>05 0 01 00000</t>
  </si>
  <si>
    <t>06 0 01 00000</t>
  </si>
  <si>
    <t>09 0 03 00000</t>
  </si>
  <si>
    <t>09 0 02 92160</t>
  </si>
  <si>
    <t>09 0 02 90160</t>
  </si>
  <si>
    <t>09 0 02 00000</t>
  </si>
  <si>
    <t>09 0 01 00000</t>
  </si>
  <si>
    <t>09 0 00 00000</t>
  </si>
  <si>
    <t>10 0 00 00000</t>
  </si>
  <si>
    <t>10 0 01 10030</t>
  </si>
  <si>
    <t>11 0 00 00000</t>
  </si>
  <si>
    <t>Основные мероприятия "Первичных мер пожарной безопасности в сельском поселении"</t>
  </si>
  <si>
    <t>Основное мероприятие"Организация уличного освещения"</t>
  </si>
  <si>
    <t>Основные мероприятия "Oзеленение территорий общего пользования"</t>
  </si>
  <si>
    <t>Основное мероприятие" Организация содержания мест захоронения"</t>
  </si>
  <si>
    <t>Основное мероприятие  "Прочие мероприятия по  благоустройствутерриторий сельского поселения"</t>
  </si>
  <si>
    <t>Основные мероприятие "Создание условий для развития и организации культурного досуга и библиотечного обслуживание населения сельского поселения"</t>
  </si>
  <si>
    <t xml:space="preserve"> Основные мероприятие "Создание условий для развития физической культуры и спорта в границах поселения" </t>
  </si>
  <si>
    <t>Основное мероприятие «Создание условий для осуществления деятельности муниципальных служащих в администрации муниципального образования Кинделинский сельсовет»</t>
  </si>
  <si>
    <t>Основное мероприятие «Обеспечение полного учета муниципального имущества и земельных ресурсов поселения и оформление права муниципальной собственности на них»</t>
  </si>
  <si>
    <t>Основное мероприятие «Мероприятия, направленные на содержание объектов муниципального имущества»</t>
  </si>
  <si>
    <t>0100200000</t>
  </si>
  <si>
    <t>0100300000</t>
  </si>
  <si>
    <t>Организация ипроведениепротивопожарных мероприятий в сельском поселении</t>
  </si>
  <si>
    <t>01000393140</t>
  </si>
  <si>
    <t>04 0 000000</t>
  </si>
  <si>
    <t>0400100000</t>
  </si>
  <si>
    <t>0400190260</t>
  </si>
  <si>
    <t>0400200000</t>
  </si>
  <si>
    <t>Озеленение территорий в границах поселения</t>
  </si>
  <si>
    <t>0400290270</t>
  </si>
  <si>
    <t>0400300000</t>
  </si>
  <si>
    <t>0400390280</t>
  </si>
  <si>
    <t>0400400000</t>
  </si>
  <si>
    <t>0400491290</t>
  </si>
  <si>
    <t>Благоустройство мест массового отдыха населения в границах поселения</t>
  </si>
  <si>
    <t>Санитарная очистка и уборка территории:сбор и удаление муниципальных (бытовых)отходов,уборка улиц</t>
  </si>
  <si>
    <t>0400492290</t>
  </si>
  <si>
    <t>0400493290</t>
  </si>
  <si>
    <t>05 0 0000000</t>
  </si>
  <si>
    <t>0500160010</t>
  </si>
  <si>
    <t>06 0 0000000</t>
  </si>
  <si>
    <t>Организация и проведение  мероприятий в области физической культуры и спорта</t>
  </si>
  <si>
    <t>0600190400</t>
  </si>
  <si>
    <t>09 0 03 92170</t>
  </si>
  <si>
    <t>Проведение культурно-массовых мероприятий</t>
  </si>
  <si>
    <t>05 0 01 90300</t>
  </si>
  <si>
    <t>09 0 02 91160</t>
  </si>
  <si>
    <t>от19.12.2017  №-</t>
  </si>
  <si>
    <t xml:space="preserve">Муниципальная программа«Развитие системы Гражданской обороны пожарной безопасности,  безопасности на водных объектах, защиты населения от чрезвычайных ситуаций и снижения рисков их возникновения на территории Кинделинского сельского поселения  на 2019-2024 гг.» . </t>
  </si>
  <si>
    <t>Муниципальная программа "Благоустройство территории Кинделинского сельсовета  на 2019-2024 годы".</t>
  </si>
  <si>
    <t xml:space="preserve"> Муниципальная программа "Развитие культуры на территории  муниципального образования  Кинделинский сельсовет Ташлинского района Оренбургской области на 2019-2024 годы"</t>
  </si>
  <si>
    <t xml:space="preserve"> Муниципальная программа "Развитие физической культуры и спорта в муниципальном образовании Кинделинский сельсовет  на 2019-2024 годы»</t>
  </si>
  <si>
    <t>Основное мероприятие "Функционирование высшего должностного лица муниципального образования  Кинделинский  сельсовет"</t>
  </si>
  <si>
    <t>Содержание главы муниципального образования</t>
  </si>
  <si>
    <t>10 0 04 00000</t>
  </si>
  <si>
    <t>10 0 04 10010</t>
  </si>
  <si>
    <t>Уплата членских взносов</t>
  </si>
  <si>
    <t>10 0 01 10050</t>
  </si>
  <si>
    <t>Основное мероприятие" Обеспечение передачи части полномочий в МО Ташлинский район"</t>
  </si>
  <si>
    <t>Межбюджетные трансферты на исполнение переданных полномочий в части резервирования земель и изъятия земельных участков , выдачи разрешений на строительство и  ввод объектов в эксплуатацию</t>
  </si>
  <si>
    <t>10 0 05 00000</t>
  </si>
  <si>
    <t>10 0 05 60040</t>
  </si>
  <si>
    <t>Муниципальная программа «Организация и осуществление первичного воинского учета  на территории муниципального образования Кинделинский сельсовет Ташлинского района Оренбургской области на 2019-2024 год»</t>
  </si>
  <si>
    <t>13 0 00 00000</t>
  </si>
  <si>
    <t>Основное мероприятие"Осуществление первичного воинского учета на территориях, где  отсутствуют военные комиссариаты"</t>
  </si>
  <si>
    <t>13 0 01 51180</t>
  </si>
  <si>
    <t>Муниципальная программа «Управление муниципальными финансами муниципального образования Кинделинский  сельсовет Ташлинского района Оренбургской области на 2019–2024 годы»</t>
  </si>
  <si>
    <t>14 0 00 00000</t>
  </si>
  <si>
    <t>Основное мероприятие «Обеспечение внутреннего муниципального финансового контроля»</t>
  </si>
  <si>
    <t>Основное мероприятие «Обеспечение внешнего муниципального финансового контроля»</t>
  </si>
  <si>
    <t>Условно утвержденные расходы</t>
  </si>
  <si>
    <t>14 0 02 60030</t>
  </si>
  <si>
    <t>14 0 02 60020</t>
  </si>
  <si>
    <t>999 99 99</t>
  </si>
  <si>
    <t>Муниципальная программа «Функционирование и развитие муниципальной службы муниципального образования кинделинский сельсовет Ташлинского района Оренбургской области на 2019-2024годы»</t>
  </si>
  <si>
    <t>Основное мероприятие «   Обеспечение деятельности народных дружин»</t>
  </si>
  <si>
    <t>- страхование народных дружинников</t>
  </si>
  <si>
    <t xml:space="preserve">          15 0 00 00000</t>
  </si>
  <si>
    <t xml:space="preserve">      15 0 03 00000</t>
  </si>
  <si>
    <t xml:space="preserve">     15 0 03 97020</t>
  </si>
  <si>
    <t>Основное мероприятие «   Противодействие распространению и обороту наркотических веществ на территории поселения »</t>
  </si>
  <si>
    <t>- уничтожение незаконных посевов используемых для изготовления наркотических средств.</t>
  </si>
  <si>
    <t xml:space="preserve"> 16 0 03 00000</t>
  </si>
  <si>
    <t>16 0 03 97050</t>
  </si>
  <si>
    <t>16 0 00 00000</t>
  </si>
  <si>
    <t>Муниципальная программа "Комплексное развитие жилищно-коммунального хозяйства Кинделинского сельсовета Ташлинского района Оренбургской области на 2019-2024 годы"</t>
  </si>
  <si>
    <t>08 0 0000000</t>
  </si>
  <si>
    <t>Освещение автомобильных дорог</t>
  </si>
  <si>
    <t>Основное мероприятие"Организация инфраструктуры обращения с твердыми коммунальными отходами»</t>
  </si>
  <si>
    <t>Обустройство мест (площадок) накопления твердых коммунальных отходов</t>
  </si>
  <si>
    <t>08.0.01.00000</t>
  </si>
  <si>
    <t>08 0 0190150</t>
  </si>
  <si>
    <t>Муниципальная программа «Комплексное развитие транспортной инфраструктуры муниципального образования Кинделинский сельсовет Ташлинского района Оренбургской области на 2019-2024 годы»</t>
  </si>
  <si>
    <t>Муниципальная программа «Охрана общественного порядка в  муниципальном  образовании Кинделинский сельсовет  Ташлинского района Оренбургской области на 2019-2024 годы  »</t>
  </si>
  <si>
    <t xml:space="preserve"> Основные мероприятие " Реализация инициативного бюджетирования" </t>
  </si>
  <si>
    <t>Муниципальная программа«Комплексные меры противодействия незаконного оборота наркотиков в муниципальном образовании Кинделинский сельсовет Ташлинского района Оренбургской области на 2019–2024год</t>
  </si>
  <si>
    <t>Основное мероприятие"Предупреждение и ликвидация чрезвычайных ситуаций природного и техногенного характера,пожарная безопасность"</t>
  </si>
  <si>
    <t>Основное мероприятие «Мероприятия направленные на содержание объектов муниципальной собственности »</t>
  </si>
  <si>
    <t>Текущее содержание объектов муниципального имущества »</t>
  </si>
  <si>
    <t xml:space="preserve">11 0 03 00000 </t>
  </si>
  <si>
    <t>мероприятия направленные на предупреждение возникновения чрезвычайных стуации и мероприятий по их ликвидации</t>
  </si>
  <si>
    <t>0100292130</t>
  </si>
  <si>
    <t>Основное мероприятие"Мероприятие в сфере коммунального хозяйства»</t>
  </si>
  <si>
    <t>разработка схем водоснабжения</t>
  </si>
  <si>
    <t>08.0.02.00000</t>
  </si>
  <si>
    <t>08 0 0293160</t>
  </si>
  <si>
    <t>Обеспечение сохранности и функционирование коммунального хозяйства</t>
  </si>
  <si>
    <t>08 0 0291170</t>
  </si>
  <si>
    <t xml:space="preserve"> "Устройство ограждения территории кладбища с.КинделяТашлинского района Оренбургской области "</t>
  </si>
  <si>
    <t>04 0 П5 00000</t>
  </si>
  <si>
    <t>04 0 П5 S1412</t>
  </si>
  <si>
    <t>Распределение бюджетных ассигнований муниципального образования Кинделинский сельсовет по целевым статьям(муниципальным программами непрограммным направлениям (деятельности), группам(группам и подгруппам) видов расходов,классификации расходов бюджета  на 2022 год  и плановый период 2023 и 2024 годов</t>
  </si>
  <si>
    <t>Приложение №6</t>
  </si>
  <si>
    <t>Муниципальная программа "Развитие системы градорегулирования муниципального образования Кинделинский сельсовет Ташлинского района Оренбургской области на 2022-2024 годы"</t>
  </si>
  <si>
    <t>Основное мероприятие «Мероприятия по приведению документов территориального планирования и градостроительного зонирования»</t>
  </si>
  <si>
    <t>Внесение изменений  в документы территорального планирования в целях цифровизации</t>
  </si>
  <si>
    <t>17 0 01 S1510</t>
  </si>
  <si>
    <t>17 0 01 00000</t>
  </si>
  <si>
    <t>17 0 00 00000</t>
  </si>
  <si>
    <t>Основное мероприятие "Формирование и содержание муниципального жилищного фонда"</t>
  </si>
  <si>
    <t>Приобретение жилья в муниципальную собственность</t>
  </si>
  <si>
    <t>08 0 0300000</t>
  </si>
  <si>
    <t>08 0 0392191</t>
  </si>
  <si>
    <r>
      <t>решение Совета депутато от 05.05.2022г№</t>
    </r>
    <r>
      <rPr>
        <sz val="10"/>
        <color rgb="FFFF0000"/>
        <rFont val="Arial Cyr"/>
        <charset val="204"/>
      </rPr>
      <t xml:space="preserve">с </t>
    </r>
  </si>
</sst>
</file>

<file path=xl/styles.xml><?xml version="1.0" encoding="utf-8"?>
<styleSheet xmlns="http://schemas.openxmlformats.org/spreadsheetml/2006/main">
  <numFmts count="1">
    <numFmt numFmtId="164" formatCode="0000"/>
  </numFmts>
  <fonts count="20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charset val="204"/>
    </font>
    <font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2" fillId="4" borderId="4" applyNumberFormat="0" applyAlignment="0" applyProtection="0"/>
    <xf numFmtId="0" fontId="1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justify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justify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13" fillId="3" borderId="4" xfId="2" applyFont="1" applyFill="1" applyAlignment="1">
      <alignment wrapText="1"/>
    </xf>
    <xf numFmtId="0" fontId="13" fillId="0" borderId="1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15" fillId="0" borderId="1" xfId="0" applyFont="1" applyBorder="1"/>
    <xf numFmtId="0" fontId="13" fillId="0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vertical="top" wrapText="1"/>
    </xf>
    <xf numFmtId="0" fontId="16" fillId="0" borderId="0" xfId="0" applyFont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0" fontId="17" fillId="0" borderId="3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7" fillId="0" borderId="3" xfId="0" applyFont="1" applyBorder="1"/>
    <xf numFmtId="0" fontId="4" fillId="0" borderId="3" xfId="0" applyFont="1" applyBorder="1" applyAlignment="1">
      <alignment vertical="top" wrapText="1"/>
    </xf>
    <xf numFmtId="164" fontId="6" fillId="5" borderId="1" xfId="1" applyNumberFormat="1" applyFont="1" applyFill="1" applyBorder="1" applyAlignment="1" applyProtection="1">
      <alignment horizontal="left" vertical="top" wrapText="1"/>
      <protection hidden="1"/>
    </xf>
    <xf numFmtId="49" fontId="7" fillId="0" borderId="1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164" fontId="7" fillId="5" borderId="1" xfId="3" applyNumberFormat="1" applyFont="1" applyFill="1" applyBorder="1" applyAlignment="1" applyProtection="1">
      <alignment horizontal="left" vertical="top" wrapText="1"/>
      <protection hidden="1"/>
    </xf>
    <xf numFmtId="0" fontId="14" fillId="3" borderId="1" xfId="0" applyFont="1" applyFill="1" applyBorder="1" applyAlignment="1">
      <alignment vertical="center" wrapText="1"/>
    </xf>
  </cellXfs>
  <cellStyles count="4">
    <cellStyle name="Вывод" xfId="2" builtinId="21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B1" workbookViewId="0">
      <selection activeCell="G5" sqref="G5"/>
    </sheetView>
  </sheetViews>
  <sheetFormatPr defaultRowHeight="15"/>
  <cols>
    <col min="1" max="1" width="6.5703125" style="1" customWidth="1"/>
    <col min="2" max="2" width="41.140625" style="13" customWidth="1"/>
    <col min="3" max="3" width="18.28515625" style="11" customWidth="1"/>
    <col min="4" max="4" width="14.7109375" style="1" hidden="1" customWidth="1"/>
    <col min="5" max="5" width="6.5703125" style="1" customWidth="1"/>
    <col min="6" max="8" width="11.28515625" style="1" customWidth="1"/>
    <col min="9" max="16384" width="9.140625" style="1"/>
  </cols>
  <sheetData>
    <row r="1" spans="1:9" ht="16.5">
      <c r="F1" s="2" t="s">
        <v>140</v>
      </c>
      <c r="G1" s="2"/>
      <c r="H1" s="2"/>
    </row>
    <row r="2" spans="1:9" ht="16.5">
      <c r="E2" s="1" t="s">
        <v>151</v>
      </c>
      <c r="F2" s="2"/>
      <c r="G2" s="2"/>
      <c r="H2" s="2"/>
    </row>
    <row r="3" spans="1:9" ht="16.5" hidden="1">
      <c r="D3" s="14"/>
      <c r="E3" s="14" t="s">
        <v>75</v>
      </c>
      <c r="F3" s="15"/>
      <c r="G3" s="15"/>
      <c r="H3" s="2"/>
    </row>
    <row r="4" spans="1:9" ht="1.5" hidden="1" customHeight="1"/>
    <row r="5" spans="1:9" ht="107.25" customHeight="1">
      <c r="B5" s="65" t="s">
        <v>139</v>
      </c>
      <c r="C5" s="65"/>
      <c r="D5" s="65"/>
      <c r="E5" s="65"/>
      <c r="F5" s="65"/>
      <c r="G5" s="3"/>
    </row>
    <row r="8" spans="1:9" s="7" customFormat="1" ht="15.75">
      <c r="A8" s="4" t="s">
        <v>5</v>
      </c>
      <c r="B8" s="12" t="s">
        <v>6</v>
      </c>
      <c r="C8" s="5" t="s">
        <v>0</v>
      </c>
      <c r="D8" s="5" t="s">
        <v>0</v>
      </c>
      <c r="E8" s="5" t="s">
        <v>1</v>
      </c>
      <c r="F8" s="6">
        <v>2022</v>
      </c>
      <c r="G8" s="6">
        <v>2023</v>
      </c>
      <c r="H8" s="6">
        <v>2024</v>
      </c>
    </row>
    <row r="9" spans="1:9" s="7" customFormat="1" ht="99" customHeight="1">
      <c r="A9" s="4">
        <v>1</v>
      </c>
      <c r="B9" s="12" t="s">
        <v>76</v>
      </c>
      <c r="C9" s="8" t="s">
        <v>23</v>
      </c>
      <c r="D9" s="8"/>
      <c r="E9" s="8"/>
      <c r="F9" s="9">
        <f>F10+F12</f>
        <v>608</v>
      </c>
      <c r="G9" s="9">
        <f>G10+G12</f>
        <v>73.900000000000006</v>
      </c>
      <c r="H9" s="9">
        <f>H10+H12</f>
        <v>363</v>
      </c>
    </row>
    <row r="10" spans="1:9" s="10" customFormat="1" ht="40.5" customHeight="1">
      <c r="A10" s="16"/>
      <c r="B10" s="22" t="s">
        <v>124</v>
      </c>
      <c r="C10" s="18" t="s">
        <v>48</v>
      </c>
      <c r="D10" s="17"/>
      <c r="E10" s="17"/>
      <c r="F10" s="19">
        <f>F11</f>
        <v>5</v>
      </c>
      <c r="G10" s="19">
        <f>G11</f>
        <v>0</v>
      </c>
      <c r="H10" s="19">
        <f>H11</f>
        <v>0</v>
      </c>
      <c r="I10" s="20"/>
    </row>
    <row r="11" spans="1:9" s="7" customFormat="1" ht="42.75" customHeight="1">
      <c r="A11" s="16"/>
      <c r="B11" s="38" t="s">
        <v>128</v>
      </c>
      <c r="C11" s="54" t="s">
        <v>129</v>
      </c>
      <c r="D11" s="17"/>
      <c r="E11" s="17">
        <v>244</v>
      </c>
      <c r="F11" s="19">
        <v>5</v>
      </c>
      <c r="G11" s="19">
        <v>0</v>
      </c>
      <c r="H11" s="19">
        <v>0</v>
      </c>
      <c r="I11" s="20"/>
    </row>
    <row r="12" spans="1:9" s="10" customFormat="1" ht="30" customHeight="1">
      <c r="A12" s="16"/>
      <c r="B12" s="25" t="s">
        <v>38</v>
      </c>
      <c r="C12" s="18" t="s">
        <v>49</v>
      </c>
      <c r="D12" s="17"/>
      <c r="E12" s="17"/>
      <c r="F12" s="19">
        <f>F13</f>
        <v>603</v>
      </c>
      <c r="G12" s="19">
        <f>G13</f>
        <v>73.900000000000006</v>
      </c>
      <c r="H12" s="19">
        <f>H13</f>
        <v>363</v>
      </c>
      <c r="I12" s="20"/>
    </row>
    <row r="13" spans="1:9" s="7" customFormat="1" ht="34.5" customHeight="1">
      <c r="A13" s="16"/>
      <c r="B13" s="21" t="s">
        <v>50</v>
      </c>
      <c r="C13" s="18" t="s">
        <v>51</v>
      </c>
      <c r="D13" s="17"/>
      <c r="E13" s="17">
        <v>244</v>
      </c>
      <c r="F13" s="19">
        <v>603</v>
      </c>
      <c r="G13" s="19">
        <v>73.900000000000006</v>
      </c>
      <c r="H13" s="19">
        <v>363</v>
      </c>
      <c r="I13" s="20"/>
    </row>
    <row r="14" spans="1:9" s="7" customFormat="1" ht="43.5" customHeight="1">
      <c r="A14" s="16">
        <v>2</v>
      </c>
      <c r="B14" s="26" t="s">
        <v>77</v>
      </c>
      <c r="C14" s="17" t="s">
        <v>52</v>
      </c>
      <c r="D14" s="17"/>
      <c r="E14" s="17"/>
      <c r="F14" s="19">
        <f>F15+F17+F21+F23+F19</f>
        <v>1449.8</v>
      </c>
      <c r="G14" s="19">
        <f>G15+G17+G21+G23</f>
        <v>0</v>
      </c>
      <c r="H14" s="19">
        <f>H15+H17+H21+H23</f>
        <v>0</v>
      </c>
      <c r="I14" s="20"/>
    </row>
    <row r="15" spans="1:9" s="7" customFormat="1" ht="24" customHeight="1">
      <c r="A15" s="16"/>
      <c r="B15" s="27" t="s">
        <v>39</v>
      </c>
      <c r="C15" s="18" t="s">
        <v>53</v>
      </c>
      <c r="D15" s="17"/>
      <c r="E15" s="17"/>
      <c r="F15" s="19">
        <f>F16</f>
        <v>55</v>
      </c>
      <c r="G15" s="19">
        <f>G16</f>
        <v>0</v>
      </c>
      <c r="H15" s="19">
        <v>0</v>
      </c>
      <c r="I15" s="20"/>
    </row>
    <row r="16" spans="1:9" s="7" customFormat="1" ht="15.75" customHeight="1">
      <c r="A16" s="16"/>
      <c r="B16" s="21" t="s">
        <v>4</v>
      </c>
      <c r="C16" s="18" t="s">
        <v>54</v>
      </c>
      <c r="D16" s="17"/>
      <c r="E16" s="17">
        <v>244</v>
      </c>
      <c r="F16" s="19">
        <v>55</v>
      </c>
      <c r="G16" s="19">
        <v>0</v>
      </c>
      <c r="H16" s="19">
        <v>0</v>
      </c>
      <c r="I16" s="20"/>
    </row>
    <row r="17" spans="1:9" s="7" customFormat="1" ht="26.25" customHeight="1">
      <c r="A17" s="16"/>
      <c r="B17" s="28" t="s">
        <v>40</v>
      </c>
      <c r="C17" s="18" t="s">
        <v>55</v>
      </c>
      <c r="D17" s="17"/>
      <c r="E17" s="17"/>
      <c r="F17" s="19">
        <f>F18</f>
        <v>5</v>
      </c>
      <c r="G17" s="19">
        <f>G18</f>
        <v>0</v>
      </c>
      <c r="H17" s="19">
        <f>H18</f>
        <v>0</v>
      </c>
      <c r="I17" s="20"/>
    </row>
    <row r="18" spans="1:9" s="7" customFormat="1" ht="18" customHeight="1">
      <c r="A18" s="16"/>
      <c r="B18" s="21" t="s">
        <v>56</v>
      </c>
      <c r="C18" s="18" t="s">
        <v>57</v>
      </c>
      <c r="D18" s="17"/>
      <c r="E18" s="17">
        <v>244</v>
      </c>
      <c r="F18" s="19">
        <v>5</v>
      </c>
      <c r="G18" s="19">
        <v>0</v>
      </c>
      <c r="H18" s="19">
        <v>0</v>
      </c>
      <c r="I18" s="20"/>
    </row>
    <row r="19" spans="1:9" s="7" customFormat="1" ht="27.75" customHeight="1">
      <c r="A19" s="16"/>
      <c r="B19" s="27" t="s">
        <v>41</v>
      </c>
      <c r="C19" s="18" t="s">
        <v>58</v>
      </c>
      <c r="D19" s="17"/>
      <c r="E19" s="17"/>
      <c r="F19" s="19">
        <f>F20</f>
        <v>65</v>
      </c>
      <c r="G19" s="19">
        <f>G20</f>
        <v>0</v>
      </c>
      <c r="H19" s="19">
        <f>H20</f>
        <v>0</v>
      </c>
      <c r="I19" s="20"/>
    </row>
    <row r="20" spans="1:9" s="7" customFormat="1" ht="15.75">
      <c r="A20" s="16"/>
      <c r="B20" s="21" t="s">
        <v>7</v>
      </c>
      <c r="C20" s="18" t="s">
        <v>59</v>
      </c>
      <c r="D20" s="17"/>
      <c r="E20" s="17">
        <v>244</v>
      </c>
      <c r="F20" s="19">
        <v>65</v>
      </c>
      <c r="G20" s="19">
        <v>0</v>
      </c>
      <c r="H20" s="19">
        <v>0</v>
      </c>
      <c r="I20" s="20"/>
    </row>
    <row r="21" spans="1:9" s="7" customFormat="1" ht="27.75" customHeight="1">
      <c r="A21" s="16"/>
      <c r="B21" s="38" t="s">
        <v>122</v>
      </c>
      <c r="C21" s="62" t="s">
        <v>137</v>
      </c>
      <c r="D21" s="17"/>
      <c r="E21" s="17"/>
      <c r="F21" s="19">
        <f>F22</f>
        <v>1116.8</v>
      </c>
      <c r="G21" s="19">
        <f>G22</f>
        <v>0</v>
      </c>
      <c r="H21" s="19">
        <f>H22</f>
        <v>0</v>
      </c>
      <c r="I21" s="20"/>
    </row>
    <row r="22" spans="1:9" s="7" customFormat="1" ht="38.25">
      <c r="A22" s="16"/>
      <c r="B22" s="61" t="s">
        <v>136</v>
      </c>
      <c r="C22" s="62" t="s">
        <v>138</v>
      </c>
      <c r="D22" s="17"/>
      <c r="E22" s="17">
        <v>244</v>
      </c>
      <c r="F22" s="19">
        <v>1116.8</v>
      </c>
      <c r="G22" s="19">
        <v>0</v>
      </c>
      <c r="H22" s="19">
        <v>0</v>
      </c>
      <c r="I22" s="20"/>
    </row>
    <row r="23" spans="1:9" s="7" customFormat="1" ht="38.25">
      <c r="A23" s="16"/>
      <c r="B23" s="29" t="s">
        <v>42</v>
      </c>
      <c r="C23" s="18" t="s">
        <v>60</v>
      </c>
      <c r="D23" s="17"/>
      <c r="E23" s="17"/>
      <c r="F23" s="19">
        <f>F24+F25+F26</f>
        <v>208</v>
      </c>
      <c r="G23" s="19">
        <f>G24+G25+G26</f>
        <v>0</v>
      </c>
      <c r="H23" s="19">
        <f>H24+H25+H26</f>
        <v>0</v>
      </c>
      <c r="I23" s="20"/>
    </row>
    <row r="24" spans="1:9" s="7" customFormat="1" ht="25.5" customHeight="1">
      <c r="A24" s="16"/>
      <c r="B24" s="30" t="s">
        <v>62</v>
      </c>
      <c r="C24" s="18" t="s">
        <v>61</v>
      </c>
      <c r="D24" s="17"/>
      <c r="E24" s="17">
        <v>244</v>
      </c>
      <c r="F24" s="19">
        <v>0</v>
      </c>
      <c r="G24" s="19">
        <v>0</v>
      </c>
      <c r="H24" s="19">
        <v>0</v>
      </c>
      <c r="I24" s="20"/>
    </row>
    <row r="25" spans="1:9" s="7" customFormat="1" ht="39.75" customHeight="1">
      <c r="A25" s="16"/>
      <c r="B25" s="27" t="s">
        <v>63</v>
      </c>
      <c r="C25" s="18" t="s">
        <v>64</v>
      </c>
      <c r="D25" s="17"/>
      <c r="E25" s="17">
        <v>244</v>
      </c>
      <c r="F25" s="19">
        <v>0</v>
      </c>
      <c r="G25" s="19">
        <v>0</v>
      </c>
      <c r="H25" s="19">
        <v>0</v>
      </c>
      <c r="I25" s="20"/>
    </row>
    <row r="26" spans="1:9" s="7" customFormat="1" ht="15.75" customHeight="1">
      <c r="A26" s="16"/>
      <c r="B26" s="23" t="s">
        <v>8</v>
      </c>
      <c r="C26" s="18" t="s">
        <v>65</v>
      </c>
      <c r="D26" s="17"/>
      <c r="E26" s="17">
        <v>244</v>
      </c>
      <c r="F26" s="19">
        <v>208</v>
      </c>
      <c r="G26" s="19">
        <v>0</v>
      </c>
      <c r="H26" s="19">
        <v>0</v>
      </c>
      <c r="I26" s="20"/>
    </row>
    <row r="27" spans="1:9" s="10" customFormat="1" ht="58.5" customHeight="1">
      <c r="A27" s="16">
        <v>3</v>
      </c>
      <c r="B27" s="26" t="s">
        <v>78</v>
      </c>
      <c r="C27" s="17" t="s">
        <v>66</v>
      </c>
      <c r="D27" s="17"/>
      <c r="E27" s="17"/>
      <c r="F27" s="19">
        <f>F28</f>
        <v>2991.1</v>
      </c>
      <c r="G27" s="19">
        <f>G28</f>
        <v>2981.1</v>
      </c>
      <c r="H27" s="19">
        <f>H28</f>
        <v>2981.1</v>
      </c>
      <c r="I27" s="20"/>
    </row>
    <row r="28" spans="1:9" s="7" customFormat="1" ht="51">
      <c r="A28" s="16"/>
      <c r="B28" s="29" t="s">
        <v>43</v>
      </c>
      <c r="C28" s="17" t="s">
        <v>27</v>
      </c>
      <c r="D28" s="17"/>
      <c r="E28" s="17"/>
      <c r="F28" s="19">
        <f>F29+F30</f>
        <v>2991.1</v>
      </c>
      <c r="G28" s="19">
        <f>G29+G30</f>
        <v>2981.1</v>
      </c>
      <c r="H28" s="19">
        <f>H29+H30</f>
        <v>2981.1</v>
      </c>
      <c r="I28" s="20"/>
    </row>
    <row r="29" spans="1:9" s="7" customFormat="1" ht="18" customHeight="1">
      <c r="A29" s="16">
        <v>4</v>
      </c>
      <c r="B29" s="21" t="s">
        <v>2</v>
      </c>
      <c r="C29" s="18" t="s">
        <v>67</v>
      </c>
      <c r="D29" s="17"/>
      <c r="E29" s="17">
        <v>540</v>
      </c>
      <c r="F29" s="19">
        <v>2981.1</v>
      </c>
      <c r="G29" s="19">
        <v>2981.1</v>
      </c>
      <c r="H29" s="19">
        <v>2981.1</v>
      </c>
      <c r="I29" s="20"/>
    </row>
    <row r="30" spans="1:9" s="7" customFormat="1" ht="15.75">
      <c r="A30" s="16"/>
      <c r="B30" s="29" t="s">
        <v>72</v>
      </c>
      <c r="C30" s="17" t="s">
        <v>73</v>
      </c>
      <c r="D30" s="17"/>
      <c r="E30" s="17">
        <v>244</v>
      </c>
      <c r="F30" s="19">
        <v>10</v>
      </c>
      <c r="G30" s="19">
        <v>0</v>
      </c>
      <c r="H30" s="19">
        <v>0</v>
      </c>
      <c r="I30" s="20"/>
    </row>
    <row r="31" spans="1:9" s="10" customFormat="1" ht="42" customHeight="1">
      <c r="A31" s="16">
        <v>5</v>
      </c>
      <c r="B31" s="26" t="s">
        <v>79</v>
      </c>
      <c r="C31" s="17" t="s">
        <v>68</v>
      </c>
      <c r="D31" s="17"/>
      <c r="E31" s="17"/>
      <c r="F31" s="19">
        <f t="shared" ref="F31:H32" si="0">F32</f>
        <v>10</v>
      </c>
      <c r="G31" s="19">
        <f t="shared" si="0"/>
        <v>15</v>
      </c>
      <c r="H31" s="19">
        <f t="shared" si="0"/>
        <v>0</v>
      </c>
      <c r="I31" s="20"/>
    </row>
    <row r="32" spans="1:9" s="7" customFormat="1" ht="24.75" customHeight="1">
      <c r="A32" s="16"/>
      <c r="B32" s="24" t="s">
        <v>44</v>
      </c>
      <c r="C32" s="17" t="s">
        <v>28</v>
      </c>
      <c r="D32" s="17"/>
      <c r="E32" s="17"/>
      <c r="F32" s="19">
        <f t="shared" si="0"/>
        <v>10</v>
      </c>
      <c r="G32" s="19">
        <f t="shared" si="0"/>
        <v>15</v>
      </c>
      <c r="H32" s="19">
        <f t="shared" si="0"/>
        <v>0</v>
      </c>
      <c r="I32" s="20"/>
    </row>
    <row r="33" spans="1:9" s="7" customFormat="1" ht="39" customHeight="1">
      <c r="A33" s="16"/>
      <c r="B33" s="21" t="s">
        <v>69</v>
      </c>
      <c r="C33" s="18" t="s">
        <v>70</v>
      </c>
      <c r="D33" s="17"/>
      <c r="E33" s="17">
        <v>244</v>
      </c>
      <c r="F33" s="19">
        <v>10</v>
      </c>
      <c r="G33" s="19">
        <v>15</v>
      </c>
      <c r="H33" s="19">
        <v>0</v>
      </c>
      <c r="I33" s="20"/>
    </row>
    <row r="34" spans="1:9" s="10" customFormat="1" ht="52.5" customHeight="1" thickBot="1">
      <c r="A34" s="16">
        <v>5</v>
      </c>
      <c r="B34" s="53" t="s">
        <v>113</v>
      </c>
      <c r="C34" s="17" t="s">
        <v>114</v>
      </c>
      <c r="D34" s="17"/>
      <c r="E34" s="17"/>
      <c r="F34" s="19">
        <f>F35+F37+F40</f>
        <v>1387</v>
      </c>
      <c r="G34" s="19">
        <f>G35+G37</f>
        <v>121</v>
      </c>
      <c r="H34" s="19">
        <f>H35+H37</f>
        <v>0</v>
      </c>
      <c r="I34" s="20"/>
    </row>
    <row r="35" spans="1:9" s="7" customFormat="1" ht="40.5" customHeight="1" thickBot="1">
      <c r="A35" s="16"/>
      <c r="B35" s="55" t="s">
        <v>116</v>
      </c>
      <c r="C35" s="54" t="s">
        <v>118</v>
      </c>
      <c r="D35" s="17"/>
      <c r="E35" s="17"/>
      <c r="F35" s="19">
        <f>F36</f>
        <v>17</v>
      </c>
      <c r="G35" s="19">
        <f>G36</f>
        <v>121</v>
      </c>
      <c r="H35" s="19">
        <f>H36</f>
        <v>0</v>
      </c>
      <c r="I35" s="20"/>
    </row>
    <row r="36" spans="1:9" s="7" customFormat="1" ht="33.75" customHeight="1" thickBot="1">
      <c r="A36" s="16"/>
      <c r="B36" s="55" t="s">
        <v>117</v>
      </c>
      <c r="C36" s="56" t="s">
        <v>119</v>
      </c>
      <c r="D36" s="17"/>
      <c r="E36" s="17">
        <v>244</v>
      </c>
      <c r="F36" s="19">
        <v>17</v>
      </c>
      <c r="G36" s="19">
        <v>121</v>
      </c>
      <c r="H36" s="19">
        <v>0</v>
      </c>
      <c r="I36" s="20"/>
    </row>
    <row r="37" spans="1:9" s="7" customFormat="1" ht="40.5" customHeight="1" thickBot="1">
      <c r="A37" s="16"/>
      <c r="B37" s="55" t="s">
        <v>130</v>
      </c>
      <c r="C37" s="54" t="s">
        <v>132</v>
      </c>
      <c r="D37" s="17"/>
      <c r="E37" s="17"/>
      <c r="F37" s="19">
        <f>F38+F39</f>
        <v>1070</v>
      </c>
      <c r="G37" s="19">
        <f>G41</f>
        <v>0</v>
      </c>
      <c r="H37" s="19">
        <f>H41</f>
        <v>0</v>
      </c>
      <c r="I37" s="20"/>
    </row>
    <row r="38" spans="1:9" s="7" customFormat="1" ht="33.75" customHeight="1" thickBot="1">
      <c r="A38" s="16"/>
      <c r="B38" s="63" t="s">
        <v>131</v>
      </c>
      <c r="C38" s="56" t="s">
        <v>133</v>
      </c>
      <c r="D38" s="17"/>
      <c r="E38" s="17">
        <v>244</v>
      </c>
      <c r="F38" s="19">
        <v>0</v>
      </c>
      <c r="G38" s="19">
        <v>0</v>
      </c>
      <c r="H38" s="19">
        <v>0</v>
      </c>
      <c r="I38" s="20"/>
    </row>
    <row r="39" spans="1:9" s="7" customFormat="1" ht="33.75" customHeight="1" thickBot="1">
      <c r="A39" s="16"/>
      <c r="B39" s="55" t="s">
        <v>134</v>
      </c>
      <c r="C39" s="56" t="s">
        <v>135</v>
      </c>
      <c r="D39" s="17"/>
      <c r="E39" s="17">
        <v>247</v>
      </c>
      <c r="F39" s="19">
        <v>1070</v>
      </c>
      <c r="G39" s="19">
        <v>1070</v>
      </c>
      <c r="H39" s="19">
        <v>1070</v>
      </c>
      <c r="I39" s="20"/>
    </row>
    <row r="40" spans="1:9" s="7" customFormat="1" ht="33.75" customHeight="1">
      <c r="A40" s="16"/>
      <c r="B40" s="66" t="s">
        <v>147</v>
      </c>
      <c r="C40" s="56" t="s">
        <v>149</v>
      </c>
      <c r="D40" s="17"/>
      <c r="E40" s="17">
        <v>244</v>
      </c>
      <c r="F40" s="19">
        <f>F41</f>
        <v>300</v>
      </c>
      <c r="G40" s="19">
        <v>0</v>
      </c>
      <c r="H40" s="19">
        <v>0</v>
      </c>
      <c r="I40" s="20"/>
    </row>
    <row r="41" spans="1:9" s="7" customFormat="1" ht="33.75" customHeight="1">
      <c r="A41" s="16"/>
      <c r="B41" s="67" t="s">
        <v>148</v>
      </c>
      <c r="C41" s="56" t="s">
        <v>150</v>
      </c>
      <c r="D41" s="17"/>
      <c r="E41" s="17">
        <v>412</v>
      </c>
      <c r="F41" s="19">
        <v>300</v>
      </c>
      <c r="G41" s="19">
        <v>0</v>
      </c>
      <c r="H41" s="19">
        <v>0</v>
      </c>
      <c r="I41" s="20"/>
    </row>
    <row r="42" spans="1:9" s="7" customFormat="1" ht="73.5" customHeight="1">
      <c r="A42" s="16">
        <v>7</v>
      </c>
      <c r="B42" s="26" t="s">
        <v>120</v>
      </c>
      <c r="C42" s="17" t="s">
        <v>34</v>
      </c>
      <c r="D42" s="17"/>
      <c r="E42" s="17"/>
      <c r="F42" s="19">
        <f>F43+F45+F49</f>
        <v>784.2</v>
      </c>
      <c r="G42" s="19">
        <f>G43+G45+G49</f>
        <v>803.1</v>
      </c>
      <c r="H42" s="19">
        <f>H43+H45+H49</f>
        <v>820</v>
      </c>
      <c r="I42" s="20"/>
    </row>
    <row r="43" spans="1:9" s="7" customFormat="1" ht="30" customHeight="1">
      <c r="A43" s="16"/>
      <c r="B43" s="26" t="s">
        <v>19</v>
      </c>
      <c r="C43" s="19" t="s">
        <v>33</v>
      </c>
      <c r="D43" s="17"/>
      <c r="E43" s="17">
        <v>244</v>
      </c>
      <c r="F43" s="19">
        <f>F44</f>
        <v>100</v>
      </c>
      <c r="G43" s="19">
        <f t="shared" ref="G43:H43" si="1">G44</f>
        <v>100</v>
      </c>
      <c r="H43" s="19">
        <f t="shared" si="1"/>
        <v>100</v>
      </c>
      <c r="I43" s="20"/>
    </row>
    <row r="44" spans="1:9" s="7" customFormat="1" ht="47.25" customHeight="1">
      <c r="A44" s="16"/>
      <c r="B44" s="21" t="s">
        <v>15</v>
      </c>
      <c r="C44" s="19" t="s">
        <v>21</v>
      </c>
      <c r="D44" s="17"/>
      <c r="E44" s="17">
        <v>244</v>
      </c>
      <c r="F44" s="19">
        <v>100</v>
      </c>
      <c r="G44" s="19">
        <v>100</v>
      </c>
      <c r="H44" s="19">
        <v>100</v>
      </c>
      <c r="I44" s="20"/>
    </row>
    <row r="45" spans="1:9" s="7" customFormat="1" ht="43.5" customHeight="1">
      <c r="A45" s="16"/>
      <c r="B45" s="26" t="s">
        <v>18</v>
      </c>
      <c r="C45" s="19" t="s">
        <v>32</v>
      </c>
      <c r="D45" s="17"/>
      <c r="E45" s="17"/>
      <c r="F45" s="19">
        <f>F46+F47+F48</f>
        <v>680</v>
      </c>
      <c r="G45" s="19">
        <f>G46+G47+G48</f>
        <v>610</v>
      </c>
      <c r="H45" s="19">
        <f>H46+H47+H48</f>
        <v>610</v>
      </c>
      <c r="I45" s="20"/>
    </row>
    <row r="46" spans="1:9" s="7" customFormat="1" ht="22.5" customHeight="1">
      <c r="A46" s="16"/>
      <c r="B46" s="21" t="s">
        <v>16</v>
      </c>
      <c r="C46" s="19" t="s">
        <v>31</v>
      </c>
      <c r="D46" s="17"/>
      <c r="E46" s="17">
        <v>244</v>
      </c>
      <c r="F46" s="19">
        <v>10</v>
      </c>
      <c r="G46" s="19">
        <v>10</v>
      </c>
      <c r="H46" s="19">
        <v>10</v>
      </c>
      <c r="I46" s="20"/>
    </row>
    <row r="47" spans="1:9" s="7" customFormat="1" ht="22.5" customHeight="1">
      <c r="A47" s="16"/>
      <c r="B47" s="21" t="s">
        <v>115</v>
      </c>
      <c r="C47" s="19" t="s">
        <v>74</v>
      </c>
      <c r="D47" s="17"/>
      <c r="E47" s="17">
        <v>244</v>
      </c>
      <c r="F47" s="19">
        <v>300</v>
      </c>
      <c r="G47" s="19">
        <v>300</v>
      </c>
      <c r="H47" s="19">
        <v>300</v>
      </c>
      <c r="I47" s="20"/>
    </row>
    <row r="48" spans="1:9" ht="38.25">
      <c r="A48" s="31"/>
      <c r="B48" s="26" t="s">
        <v>17</v>
      </c>
      <c r="C48" s="19" t="s">
        <v>30</v>
      </c>
      <c r="D48" s="17"/>
      <c r="E48" s="17">
        <v>244</v>
      </c>
      <c r="F48" s="19">
        <v>370</v>
      </c>
      <c r="G48" s="19">
        <v>300</v>
      </c>
      <c r="H48" s="19">
        <v>300</v>
      </c>
      <c r="I48" s="32"/>
    </row>
    <row r="49" spans="1:9" ht="38.25">
      <c r="A49" s="31"/>
      <c r="B49" s="33" t="s">
        <v>20</v>
      </c>
      <c r="C49" s="19" t="s">
        <v>29</v>
      </c>
      <c r="D49" s="34"/>
      <c r="E49" s="34"/>
      <c r="F49" s="35">
        <f>F50</f>
        <v>4.2</v>
      </c>
      <c r="G49" s="35">
        <f>G50</f>
        <v>93.1</v>
      </c>
      <c r="H49" s="35">
        <f>H50</f>
        <v>110</v>
      </c>
      <c r="I49" s="32"/>
    </row>
    <row r="50" spans="1:9" s="7" customFormat="1" ht="36" customHeight="1">
      <c r="A50" s="16"/>
      <c r="B50" s="21" t="s">
        <v>22</v>
      </c>
      <c r="C50" s="36" t="s">
        <v>71</v>
      </c>
      <c r="D50" s="34"/>
      <c r="E50" s="17">
        <v>244</v>
      </c>
      <c r="F50" s="35">
        <v>4.2</v>
      </c>
      <c r="G50" s="35">
        <v>93.1</v>
      </c>
      <c r="H50" s="35">
        <v>110</v>
      </c>
      <c r="I50" s="20"/>
    </row>
    <row r="51" spans="1:9" s="10" customFormat="1" ht="69" customHeight="1" thickBot="1">
      <c r="A51" s="16">
        <v>8</v>
      </c>
      <c r="B51" s="26" t="s">
        <v>102</v>
      </c>
      <c r="C51" s="17" t="s">
        <v>35</v>
      </c>
      <c r="D51" s="17"/>
      <c r="E51" s="17"/>
      <c r="F51" s="19">
        <f>F52+F54+F55+F57</f>
        <v>2796.1000000000004</v>
      </c>
      <c r="G51" s="19">
        <f>G52+G54+G55+G57</f>
        <v>2650.5</v>
      </c>
      <c r="H51" s="19">
        <f>H52+H54+H55+H57</f>
        <v>2350.1</v>
      </c>
      <c r="I51" s="20"/>
    </row>
    <row r="52" spans="1:9" s="7" customFormat="1" ht="51.75" thickBot="1">
      <c r="A52" s="16"/>
      <c r="B52" s="37" t="s">
        <v>45</v>
      </c>
      <c r="C52" s="17" t="s">
        <v>24</v>
      </c>
      <c r="D52" s="17"/>
      <c r="E52" s="17"/>
      <c r="F52" s="19">
        <f>F53</f>
        <v>2121.3000000000002</v>
      </c>
      <c r="G52" s="19">
        <f>G53</f>
        <v>1975.7</v>
      </c>
      <c r="H52" s="19">
        <f>H53</f>
        <v>1675.3</v>
      </c>
      <c r="I52" s="20"/>
    </row>
    <row r="53" spans="1:9" s="7" customFormat="1" ht="32.25" customHeight="1">
      <c r="A53" s="16"/>
      <c r="B53" s="21" t="s">
        <v>9</v>
      </c>
      <c r="C53" s="17" t="s">
        <v>36</v>
      </c>
      <c r="D53" s="17"/>
      <c r="E53" s="17"/>
      <c r="F53" s="19">
        <v>2121.3000000000002</v>
      </c>
      <c r="G53" s="19">
        <v>1975.7</v>
      </c>
      <c r="H53" s="19">
        <v>1675.3</v>
      </c>
      <c r="I53" s="20"/>
    </row>
    <row r="54" spans="1:9" s="7" customFormat="1" ht="32.25" customHeight="1">
      <c r="A54" s="16"/>
      <c r="B54" s="21" t="s">
        <v>84</v>
      </c>
      <c r="C54" s="17" t="s">
        <v>85</v>
      </c>
      <c r="D54" s="17"/>
      <c r="E54" s="17"/>
      <c r="F54" s="19">
        <v>2.1</v>
      </c>
      <c r="G54" s="19">
        <v>2.1</v>
      </c>
      <c r="H54" s="19">
        <v>2.1</v>
      </c>
      <c r="I54" s="20"/>
    </row>
    <row r="55" spans="1:9" s="10" customFormat="1" ht="42.75" customHeight="1">
      <c r="A55" s="16">
        <v>8</v>
      </c>
      <c r="B55" s="40" t="s">
        <v>80</v>
      </c>
      <c r="C55" s="17" t="s">
        <v>82</v>
      </c>
      <c r="D55" s="17"/>
      <c r="E55" s="17"/>
      <c r="F55" s="19">
        <f>F56</f>
        <v>669.7</v>
      </c>
      <c r="G55" s="19">
        <f>G56</f>
        <v>669.7</v>
      </c>
      <c r="H55" s="19">
        <f>H56</f>
        <v>669.7</v>
      </c>
      <c r="I55" s="20"/>
    </row>
    <row r="56" spans="1:9" s="7" customFormat="1" ht="15.75">
      <c r="A56" s="16"/>
      <c r="B56" s="41" t="s">
        <v>81</v>
      </c>
      <c r="C56" s="17" t="s">
        <v>83</v>
      </c>
      <c r="D56" s="17"/>
      <c r="E56" s="17"/>
      <c r="F56" s="19">
        <v>669.7</v>
      </c>
      <c r="G56" s="19">
        <v>669.7</v>
      </c>
      <c r="H56" s="19">
        <v>669.7</v>
      </c>
      <c r="I56" s="20"/>
    </row>
    <row r="57" spans="1:9" s="7" customFormat="1" ht="32.25" customHeight="1">
      <c r="A57" s="16"/>
      <c r="B57" s="42" t="s">
        <v>86</v>
      </c>
      <c r="C57" s="17" t="s">
        <v>88</v>
      </c>
      <c r="D57" s="17"/>
      <c r="E57" s="17"/>
      <c r="F57" s="19">
        <f>F58</f>
        <v>3</v>
      </c>
      <c r="G57" s="19">
        <f>G58</f>
        <v>3</v>
      </c>
      <c r="H57" s="19">
        <f>H58</f>
        <v>3</v>
      </c>
      <c r="I57" s="20"/>
    </row>
    <row r="58" spans="1:9" s="10" customFormat="1" ht="69" customHeight="1">
      <c r="A58" s="16">
        <v>8</v>
      </c>
      <c r="B58" s="43" t="s">
        <v>87</v>
      </c>
      <c r="C58" s="44" t="s">
        <v>89</v>
      </c>
      <c r="D58" s="17"/>
      <c r="E58" s="17"/>
      <c r="F58" s="19">
        <v>3</v>
      </c>
      <c r="G58" s="19">
        <v>3</v>
      </c>
      <c r="H58" s="19">
        <v>3</v>
      </c>
      <c r="I58" s="20"/>
    </row>
    <row r="59" spans="1:9" s="10" customFormat="1" ht="54" customHeight="1" thickBot="1">
      <c r="A59" s="16">
        <v>9</v>
      </c>
      <c r="B59" s="26" t="s">
        <v>10</v>
      </c>
      <c r="C59" s="17" t="s">
        <v>37</v>
      </c>
      <c r="D59" s="17"/>
      <c r="E59" s="17"/>
      <c r="F59" s="19">
        <f>F60+F62</f>
        <v>31.1</v>
      </c>
      <c r="G59" s="19">
        <v>0</v>
      </c>
      <c r="H59" s="19">
        <v>0</v>
      </c>
      <c r="I59" s="20"/>
    </row>
    <row r="60" spans="1:9" s="7" customFormat="1" ht="49.5" customHeight="1" thickBot="1">
      <c r="A60" s="16"/>
      <c r="B60" s="37" t="s">
        <v>46</v>
      </c>
      <c r="C60" s="17" t="s">
        <v>25</v>
      </c>
      <c r="D60" s="17"/>
      <c r="E60" s="17"/>
      <c r="F60" s="19">
        <f>F61</f>
        <v>0</v>
      </c>
      <c r="G60" s="19">
        <f>G61</f>
        <v>0</v>
      </c>
      <c r="H60" s="19">
        <f>H61</f>
        <v>0</v>
      </c>
      <c r="I60" s="20"/>
    </row>
    <row r="61" spans="1:9" s="10" customFormat="1" ht="47.25" customHeight="1" thickBot="1">
      <c r="A61" s="16"/>
      <c r="B61" s="21" t="s">
        <v>11</v>
      </c>
      <c r="C61" s="17" t="s">
        <v>12</v>
      </c>
      <c r="D61" s="17"/>
      <c r="E61" s="17">
        <v>244</v>
      </c>
      <c r="F61" s="19">
        <v>0</v>
      </c>
      <c r="G61" s="19">
        <v>0</v>
      </c>
      <c r="H61" s="19">
        <v>0</v>
      </c>
      <c r="I61" s="20"/>
    </row>
    <row r="62" spans="1:9" s="7" customFormat="1" ht="49.5" customHeight="1" thickBot="1">
      <c r="A62" s="16"/>
      <c r="B62" s="57" t="s">
        <v>125</v>
      </c>
      <c r="C62" s="60" t="s">
        <v>127</v>
      </c>
      <c r="D62" s="17"/>
      <c r="E62" s="17"/>
      <c r="F62" s="19">
        <f>F63</f>
        <v>31.1</v>
      </c>
      <c r="G62" s="19">
        <f>G63</f>
        <v>0</v>
      </c>
      <c r="H62" s="19">
        <f>H63</f>
        <v>0</v>
      </c>
      <c r="I62" s="20"/>
    </row>
    <row r="63" spans="1:9" s="10" customFormat="1" ht="31.5" customHeight="1" thickBot="1">
      <c r="A63" s="16"/>
      <c r="B63" s="57" t="s">
        <v>126</v>
      </c>
      <c r="C63" s="47" t="s">
        <v>14</v>
      </c>
      <c r="D63" s="17"/>
      <c r="E63" s="17">
        <v>240</v>
      </c>
      <c r="F63" s="19">
        <v>31.1</v>
      </c>
      <c r="G63" s="19">
        <v>0</v>
      </c>
      <c r="H63" s="19">
        <v>0</v>
      </c>
      <c r="I63" s="20"/>
    </row>
    <row r="64" spans="1:9" s="7" customFormat="1" ht="39" thickBot="1">
      <c r="A64" s="16"/>
      <c r="B64" s="37" t="s">
        <v>47</v>
      </c>
      <c r="C64" s="17" t="s">
        <v>26</v>
      </c>
      <c r="D64" s="17"/>
      <c r="E64" s="17"/>
      <c r="F64" s="19">
        <f>F65</f>
        <v>0</v>
      </c>
      <c r="G64" s="19">
        <v>0</v>
      </c>
      <c r="H64" s="19">
        <v>0</v>
      </c>
      <c r="I64" s="20"/>
    </row>
    <row r="65" spans="1:9" ht="25.5">
      <c r="A65" s="31"/>
      <c r="B65" s="21" t="s">
        <v>13</v>
      </c>
      <c r="C65" s="19" t="s">
        <v>14</v>
      </c>
      <c r="D65" s="17"/>
      <c r="E65" s="17">
        <v>244</v>
      </c>
      <c r="F65" s="19">
        <v>0</v>
      </c>
      <c r="G65" s="19">
        <v>0</v>
      </c>
      <c r="H65" s="19">
        <v>0</v>
      </c>
      <c r="I65" s="32"/>
    </row>
    <row r="66" spans="1:9" ht="63.75">
      <c r="A66" s="31"/>
      <c r="B66" s="42" t="s">
        <v>90</v>
      </c>
      <c r="C66" s="17" t="s">
        <v>91</v>
      </c>
      <c r="D66" s="17"/>
      <c r="E66" s="17"/>
      <c r="F66" s="19">
        <f>F67</f>
        <v>104.8</v>
      </c>
      <c r="G66" s="19">
        <f>G67</f>
        <v>108.3</v>
      </c>
      <c r="H66" s="19">
        <f>H67</f>
        <v>112.1</v>
      </c>
      <c r="I66" s="32"/>
    </row>
    <row r="67" spans="1:9" ht="39">
      <c r="A67" s="31"/>
      <c r="B67" s="39" t="s">
        <v>92</v>
      </c>
      <c r="C67" s="44" t="s">
        <v>93</v>
      </c>
      <c r="D67" s="17"/>
      <c r="E67" s="17"/>
      <c r="F67" s="19">
        <v>104.8</v>
      </c>
      <c r="G67" s="19">
        <v>108.3</v>
      </c>
      <c r="H67" s="19">
        <v>112.1</v>
      </c>
      <c r="I67" s="32"/>
    </row>
    <row r="68" spans="1:9" ht="63.75">
      <c r="A68" s="31"/>
      <c r="B68" s="42" t="s">
        <v>94</v>
      </c>
      <c r="C68" s="46" t="s">
        <v>95</v>
      </c>
      <c r="D68" s="17"/>
      <c r="E68" s="17">
        <v>0</v>
      </c>
      <c r="F68" s="19">
        <f>F69+F71</f>
        <v>45.099999999999994</v>
      </c>
      <c r="G68" s="19">
        <f>G69+G71</f>
        <v>45.099999999999994</v>
      </c>
      <c r="H68" s="19">
        <f>H69+H71</f>
        <v>45.099999999999994</v>
      </c>
      <c r="I68" s="32"/>
    </row>
    <row r="69" spans="1:9" ht="39.75" customHeight="1">
      <c r="A69" s="31"/>
      <c r="B69" s="42" t="s">
        <v>97</v>
      </c>
      <c r="C69" s="44" t="s">
        <v>100</v>
      </c>
      <c r="D69" s="17"/>
      <c r="E69" s="17"/>
      <c r="F69" s="19">
        <f>F70</f>
        <v>22.7</v>
      </c>
      <c r="G69" s="19">
        <f>G70</f>
        <v>22.7</v>
      </c>
      <c r="H69" s="19">
        <f>H70</f>
        <v>22.7</v>
      </c>
      <c r="I69" s="32"/>
    </row>
    <row r="70" spans="1:9" ht="14.25" customHeight="1">
      <c r="A70" s="31"/>
      <c r="B70" s="38" t="s">
        <v>2</v>
      </c>
      <c r="C70" s="44" t="s">
        <v>100</v>
      </c>
      <c r="D70" s="17"/>
      <c r="E70" s="17">
        <v>540</v>
      </c>
      <c r="F70" s="19">
        <v>22.7</v>
      </c>
      <c r="G70" s="19">
        <v>22.7</v>
      </c>
      <c r="H70" s="19">
        <v>22.7</v>
      </c>
      <c r="I70" s="32"/>
    </row>
    <row r="71" spans="1:9" ht="39">
      <c r="A71" s="31"/>
      <c r="B71" s="42" t="s">
        <v>96</v>
      </c>
      <c r="C71" s="44" t="s">
        <v>99</v>
      </c>
      <c r="D71" s="17"/>
      <c r="E71" s="17"/>
      <c r="F71" s="19">
        <f>F72</f>
        <v>22.4</v>
      </c>
      <c r="G71" s="19">
        <f>G72</f>
        <v>22.4</v>
      </c>
      <c r="H71" s="19">
        <f>H72</f>
        <v>22.4</v>
      </c>
      <c r="I71" s="32"/>
    </row>
    <row r="72" spans="1:9" ht="14.25" customHeight="1" thickBot="1">
      <c r="A72" s="31"/>
      <c r="B72" s="38" t="s">
        <v>2</v>
      </c>
      <c r="C72" s="44" t="s">
        <v>99</v>
      </c>
      <c r="D72" s="17"/>
      <c r="E72" s="17">
        <v>540</v>
      </c>
      <c r="F72" s="19">
        <v>22.4</v>
      </c>
      <c r="G72" s="19">
        <v>22.4</v>
      </c>
      <c r="H72" s="19">
        <v>22.4</v>
      </c>
      <c r="I72" s="32"/>
    </row>
    <row r="73" spans="1:9" ht="66.75" customHeight="1" thickBot="1">
      <c r="A73" s="31"/>
      <c r="B73" s="57" t="s">
        <v>121</v>
      </c>
      <c r="C73" s="48" t="s">
        <v>105</v>
      </c>
      <c r="D73" s="17"/>
      <c r="E73" s="17"/>
      <c r="F73" s="19">
        <f t="shared" ref="F73:H74" si="2">F74</f>
        <v>1</v>
      </c>
      <c r="G73" s="19">
        <f t="shared" si="2"/>
        <v>1</v>
      </c>
      <c r="H73" s="19">
        <f t="shared" si="2"/>
        <v>1</v>
      </c>
      <c r="I73" s="32"/>
    </row>
    <row r="74" spans="1:9" ht="32.25" thickBot="1">
      <c r="A74" s="31"/>
      <c r="B74" s="47" t="s">
        <v>103</v>
      </c>
      <c r="C74" s="48" t="s">
        <v>106</v>
      </c>
      <c r="D74" s="17"/>
      <c r="E74" s="17"/>
      <c r="F74" s="19">
        <f t="shared" si="2"/>
        <v>1</v>
      </c>
      <c r="G74" s="19">
        <f t="shared" si="2"/>
        <v>1</v>
      </c>
      <c r="H74" s="19">
        <f t="shared" si="2"/>
        <v>1</v>
      </c>
      <c r="I74" s="32"/>
    </row>
    <row r="75" spans="1:9" ht="14.25" customHeight="1" thickBot="1">
      <c r="A75" s="31"/>
      <c r="B75" s="47" t="s">
        <v>104</v>
      </c>
      <c r="C75" s="48" t="s">
        <v>107</v>
      </c>
      <c r="D75" s="17"/>
      <c r="E75" s="17">
        <v>240</v>
      </c>
      <c r="F75" s="19">
        <v>1</v>
      </c>
      <c r="G75" s="19">
        <v>1</v>
      </c>
      <c r="H75" s="19">
        <v>1</v>
      </c>
      <c r="I75" s="32"/>
    </row>
    <row r="76" spans="1:9" ht="67.5" customHeight="1" thickBot="1">
      <c r="A76" s="31"/>
      <c r="B76" s="49" t="s">
        <v>123</v>
      </c>
      <c r="C76" s="59" t="s">
        <v>112</v>
      </c>
      <c r="D76" s="58"/>
      <c r="E76" s="17"/>
      <c r="F76" s="19">
        <f t="shared" ref="F76:H77" si="3">F77</f>
        <v>20</v>
      </c>
      <c r="G76" s="19">
        <f t="shared" si="3"/>
        <v>20</v>
      </c>
      <c r="H76" s="19">
        <f t="shared" si="3"/>
        <v>0</v>
      </c>
      <c r="I76" s="32"/>
    </row>
    <row r="77" spans="1:9" ht="63.75" thickBot="1">
      <c r="A77" s="31"/>
      <c r="B77" s="50" t="s">
        <v>108</v>
      </c>
      <c r="C77" s="52" t="s">
        <v>110</v>
      </c>
      <c r="D77" s="17"/>
      <c r="E77" s="17"/>
      <c r="F77" s="19">
        <f t="shared" si="3"/>
        <v>20</v>
      </c>
      <c r="G77" s="19">
        <f t="shared" si="3"/>
        <v>20</v>
      </c>
      <c r="H77" s="19">
        <f t="shared" si="3"/>
        <v>0</v>
      </c>
      <c r="I77" s="32"/>
    </row>
    <row r="78" spans="1:9" ht="51" customHeight="1" thickBot="1">
      <c r="A78" s="31"/>
      <c r="B78" s="51" t="s">
        <v>109</v>
      </c>
      <c r="C78" s="48" t="s">
        <v>111</v>
      </c>
      <c r="D78" s="17"/>
      <c r="E78" s="17">
        <v>240</v>
      </c>
      <c r="F78" s="19">
        <v>20</v>
      </c>
      <c r="G78" s="19">
        <v>20</v>
      </c>
      <c r="H78" s="19">
        <v>0</v>
      </c>
      <c r="I78" s="32"/>
    </row>
    <row r="79" spans="1:9" ht="67.5" customHeight="1" thickBot="1">
      <c r="A79" s="31"/>
      <c r="B79" s="64" t="s">
        <v>141</v>
      </c>
      <c r="C79" s="59" t="s">
        <v>146</v>
      </c>
      <c r="D79" s="58"/>
      <c r="E79" s="17"/>
      <c r="F79" s="19">
        <f t="shared" ref="F79:H80" si="4">F80</f>
        <v>0</v>
      </c>
      <c r="G79" s="19">
        <f t="shared" si="4"/>
        <v>0</v>
      </c>
      <c r="H79" s="19">
        <f t="shared" si="4"/>
        <v>363</v>
      </c>
      <c r="I79" s="32"/>
    </row>
    <row r="80" spans="1:9" ht="51.75">
      <c r="A80" s="31"/>
      <c r="B80" s="43" t="s">
        <v>142</v>
      </c>
      <c r="C80" s="44" t="s">
        <v>145</v>
      </c>
      <c r="D80" s="17"/>
      <c r="E80" s="17"/>
      <c r="F80" s="19">
        <f t="shared" si="4"/>
        <v>0</v>
      </c>
      <c r="G80" s="19">
        <f t="shared" si="4"/>
        <v>0</v>
      </c>
      <c r="H80" s="19">
        <f t="shared" si="4"/>
        <v>363</v>
      </c>
      <c r="I80" s="32"/>
    </row>
    <row r="81" spans="1:9" ht="51" customHeight="1">
      <c r="A81" s="31"/>
      <c r="B81" s="39" t="s">
        <v>143</v>
      </c>
      <c r="C81" s="44" t="s">
        <v>144</v>
      </c>
      <c r="D81" s="17"/>
      <c r="E81" s="17">
        <v>240</v>
      </c>
      <c r="F81" s="19">
        <v>0</v>
      </c>
      <c r="G81" s="19">
        <v>0</v>
      </c>
      <c r="H81" s="19">
        <v>363</v>
      </c>
      <c r="I81" s="32"/>
    </row>
    <row r="82" spans="1:9" ht="16.5">
      <c r="A82" s="31"/>
      <c r="B82" s="45" t="s">
        <v>98</v>
      </c>
      <c r="C82" s="44" t="s">
        <v>101</v>
      </c>
      <c r="D82" s="17"/>
      <c r="E82" s="17">
        <v>99</v>
      </c>
      <c r="F82" s="19">
        <v>0</v>
      </c>
      <c r="G82" s="19">
        <v>199.5</v>
      </c>
      <c r="H82" s="19">
        <v>402.2</v>
      </c>
      <c r="I82" s="32"/>
    </row>
    <row r="83" spans="1:9" ht="16.5">
      <c r="A83" s="32"/>
      <c r="B83" s="21" t="s">
        <v>3</v>
      </c>
      <c r="C83" s="19"/>
      <c r="D83" s="34"/>
      <c r="E83" s="34"/>
      <c r="F83" s="35">
        <f>F9+F14+F28+F31+F34+F42+F51+F59+F66+F68+F73+F79+F82+F76</f>
        <v>10228.200000000001</v>
      </c>
      <c r="G83" s="35">
        <f>G9+G14+G28+G31+G34+G42+G51+G59+G66+G68+G73+G79+G82+G76</f>
        <v>7018.5000000000009</v>
      </c>
      <c r="H83" s="35">
        <f>H9+H14+H28+H31+H34+H42+H51+H59+H66+H68+H73+H79+H82+H76</f>
        <v>7437.6000000000013</v>
      </c>
      <c r="I83" s="32"/>
    </row>
  </sheetData>
  <mergeCells count="1">
    <mergeCell ref="B5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lastPrinted>2021-12-20T09:10:01Z</cp:lastPrinted>
  <dcterms:created xsi:type="dcterms:W3CDTF">2013-10-11T10:23:54Z</dcterms:created>
  <dcterms:modified xsi:type="dcterms:W3CDTF">2022-04-28T05:41:58Z</dcterms:modified>
</cp:coreProperties>
</file>