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425" yWindow="-210" windowWidth="15480" windowHeight="9270"/>
  </bookViews>
  <sheets>
    <sheet name="3" sheetId="5" r:id="rId1"/>
    <sheet name="прил №1" sheetId="16" state="hidden" r:id="rId2"/>
    <sheet name="2" sheetId="17" state="hidden" r:id="rId3"/>
  </sheets>
  <calcPr calcId="124519" iterate="1"/>
</workbook>
</file>

<file path=xl/calcChain.xml><?xml version="1.0" encoding="utf-8"?>
<calcChain xmlns="http://schemas.openxmlformats.org/spreadsheetml/2006/main">
  <c r="E16" i="5"/>
  <c r="D16"/>
  <c r="C16"/>
  <c r="E47"/>
  <c r="E37"/>
  <c r="D37"/>
  <c r="D36" s="1"/>
  <c r="D35" s="1"/>
  <c r="E25"/>
  <c r="D25"/>
  <c r="C25"/>
  <c r="C37" l="1"/>
  <c r="E40"/>
  <c r="D40"/>
  <c r="C40"/>
  <c r="E45"/>
  <c r="D45"/>
  <c r="C47"/>
  <c r="C45" l="1"/>
  <c r="C43" s="1"/>
  <c r="C42" s="1"/>
  <c r="E11" l="1"/>
  <c r="D11"/>
  <c r="C11"/>
  <c r="C28" l="1"/>
  <c r="E30"/>
  <c r="E22"/>
  <c r="E21" s="1"/>
  <c r="D22"/>
  <c r="D21" s="1"/>
  <c r="C22"/>
  <c r="C21" s="1"/>
  <c r="C30"/>
  <c r="D15"/>
  <c r="D9" s="1"/>
  <c r="D10"/>
  <c r="E10"/>
  <c r="C10"/>
  <c r="E43"/>
  <c r="E36"/>
  <c r="E35" s="1"/>
  <c r="E33"/>
  <c r="E32" s="1"/>
  <c r="E28"/>
  <c r="E15"/>
  <c r="E9" s="1"/>
  <c r="D47"/>
  <c r="D43" s="1"/>
  <c r="D33"/>
  <c r="D32" s="1"/>
  <c r="D28"/>
  <c r="C15"/>
  <c r="C36"/>
  <c r="C35" s="1"/>
  <c r="C33"/>
  <c r="C32" s="1"/>
  <c r="E42" l="1"/>
  <c r="E50" s="1"/>
  <c r="D42"/>
  <c r="D50" s="1"/>
  <c r="C27"/>
  <c r="C24" s="1"/>
  <c r="C9" s="1"/>
  <c r="C50" s="1"/>
  <c r="E27"/>
  <c r="E24" s="1"/>
  <c r="D30" l="1"/>
  <c r="D27" s="1"/>
  <c r="D24" s="1"/>
</calcChain>
</file>

<file path=xl/sharedStrings.xml><?xml version="1.0" encoding="utf-8"?>
<sst xmlns="http://schemas.openxmlformats.org/spreadsheetml/2006/main" count="88" uniqueCount="87">
  <si>
    <t>Всего</t>
  </si>
  <si>
    <t>1 01 02000 01 0000 110</t>
  </si>
  <si>
    <t>Налог на доходы физических лиц</t>
  </si>
  <si>
    <t>1 05 03010 01 0000 110</t>
  </si>
  <si>
    <t>Единый сельскохозяйственный налог</t>
  </si>
  <si>
    <t>1 06 01030 10 0000 110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</si>
  <si>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</si>
  <si>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</si>
  <si>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1 11 05035 10 0000 120</t>
  </si>
  <si>
    <t>1 13 02995 10 0000 130</t>
  </si>
  <si>
    <t>1 01 02030 01 0000 110</t>
  </si>
  <si>
    <t>1 03 02240 01 0000 110</t>
  </si>
  <si>
    <t>1 03 02250 01 0000 110</t>
  </si>
  <si>
    <t>1 03 02230 01 0000 110</t>
  </si>
  <si>
    <t>1 01 02010 01 0000 110</t>
  </si>
  <si>
    <t>Налог на доходы физических лиц с доходов, источником которых является налоговый агент, за исключение доходов, в отношение которыхисчисления и уплата налога осуществляется в соответствии со  статьями 227 и 228  Налогового кодекса Российской Федераци</t>
  </si>
  <si>
    <t>Код бюджетной классификации</t>
  </si>
  <si>
    <t>Наименование кода дохода бюджета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</si>
  <si>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</si>
  <si>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</si>
  <si>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</si>
  <si>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</si>
  <si>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</si>
  <si>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</si>
  <si>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</si>
  <si>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</si>
  <si>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</si>
  <si>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</si>
  <si>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1 03 02260 01 1000 110</t>
  </si>
  <si>
    <t>1 06 00000 00 0000 000</t>
  </si>
  <si>
    <t>НАЛОГИ НА ИМУЩЕСТВО</t>
  </si>
  <si>
    <t>Налог на имущество физических лиц</t>
  </si>
  <si>
    <t>1 06 06000 00 0000 110</t>
  </si>
  <si>
    <t>Земельный налог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</si>
  <si>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</si>
  <si>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</si>
  <si>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</si>
  <si>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</si>
  <si>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</si>
  <si>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</si>
  <si>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</si>
  <si>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</si>
  <si>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</si>
  <si>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</si>
  <si>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</si>
  <si>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</si>
  <si>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</si>
  <si>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</si>
  <si>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</si>
  <si>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</si>
  <si>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</si>
  <si>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</si>
  <si>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бен-зин,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</si>
  <si>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1 01 02020 01 1000 110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</si>
  <si>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</si>
  <si>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</si>
  <si>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1 06 06030 03 0000 110</t>
  </si>
  <si>
    <t>Земельный налог с организаций</t>
  </si>
  <si>
    <t>1 06 06033 10 0000 110</t>
  </si>
  <si>
    <t>Земельный налогс организаций,обладающих земельным участком,располрженным в границах сельских поселений</t>
  </si>
  <si>
    <t>1 06 06040 00 0000 110</t>
  </si>
  <si>
    <t>Земельный налогс физических лиц</t>
  </si>
  <si>
    <t>1 06 06043 10 0000 110</t>
  </si>
  <si>
    <t>Земельный налог с физических лиц,обладающих земельным участком,расположенным в границах сельских поселений</t>
  </si>
  <si>
    <t xml:space="preserve">Субвенции бюджетам бюджетной системы РФ </t>
  </si>
  <si>
    <t>Дотации бюджетам сельских поселений  на выравнивание бюджетной обеспеченности</t>
  </si>
  <si>
    <t>Прочие доходы от компенсации затрат  бюджетов сельских  поселений</t>
  </si>
  <si>
    <t>Прочие субсидии сельских бюджетам поселений</t>
  </si>
  <si>
    <t>2 0215001 10 0000 150</t>
  </si>
  <si>
    <t>2 0230000 00 0000 150</t>
  </si>
  <si>
    <t>2 0235118 00 0000 150</t>
  </si>
  <si>
    <t>1 05 00000 00 0000 000</t>
  </si>
  <si>
    <t>НАЛОГИ НА  СОВОКУПНЫЙ ДОХОД</t>
  </si>
  <si>
    <t>1 05 03000 00 0000 110</t>
  </si>
  <si>
    <t>1 06 03000 00 0000 110</t>
  </si>
  <si>
    <t>1 1700000 00 0000 150</t>
  </si>
  <si>
    <t>Инициативные платежи</t>
  </si>
  <si>
    <t>Инициативные платежи зачисляемые в бюджет сельских поселений</t>
  </si>
  <si>
    <t>2 0229999 10 0000 150</t>
  </si>
  <si>
    <t>2 0220000 00 0000 150</t>
  </si>
  <si>
    <t>Субсидии бюджетам бюджетной системы РФ</t>
  </si>
  <si>
    <t>2 0705030 10 0000 150</t>
  </si>
  <si>
    <t>Прочие безвоздмездные поступления в  бюджеты сельских  поселений</t>
  </si>
  <si>
    <t>Приложение № 02</t>
  </si>
  <si>
    <t>Поступление доходов по кодам видов ,( подвидов) доходов в бюджет муниципального образования Кинделинский сельсовет на 2022 год  и на плановый период 2023 и 2024года</t>
  </si>
  <si>
    <t>1 1715030 10 0012 150</t>
  </si>
  <si>
    <t xml:space="preserve">                                                                      решение совета депутатов№  -рс 05.05.22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</si>
</sst>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center" wrapText="1"/>
    </xf>
    <xf numFmtId="0" fontId="0" fillId="0" borderId="4" xfId="0" applyBorder="1"/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justify" vertical="top" wrapText="1"/>
    </xf>
    <xf numFmtId="0" fontId="0" fillId="0" borderId="3" xfId="0" applyBorder="1"/>
    <xf numFmtId="0" fontId="0" fillId="0" borderId="2" xfId="0" applyBorder="1"/>
    <xf numFmtId="0" fontId="5" fillId="0" borderId="2" xfId="0" applyFont="1" applyBorder="1"/>
    <xf numFmtId="0" fontId="0" fillId="0" borderId="0" xfId="0" applyFont="1"/>
    <xf numFmtId="0" fontId="1" fillId="0" borderId="0" xfId="0" applyNumberFormat="1" applyFont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10" fontId="1" fillId="0" borderId="2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wrapText="1"/>
    </xf>
    <xf numFmtId="14" fontId="2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0"/>
  <sheetViews>
    <sheetView tabSelected="1" topLeftCell="A43" workbookViewId="0">
      <selection activeCell="B49" sqref="B49"/>
    </sheetView>
  </sheetViews>
  <sheetFormatPr defaultRowHeight="12.75"/>
  <cols>
    <col min="1" max="1" width="26.5703125" customWidth="1"/>
    <col min="2" max="2" width="52" customWidth="1"/>
    <col min="3" max="5" width="13.7109375" customWidth="1"/>
  </cols>
  <sheetData>
    <row r="1" spans="1:6" ht="16.5">
      <c r="A1" s="4"/>
      <c r="B1" s="4"/>
      <c r="C1" s="23" t="s">
        <v>83</v>
      </c>
      <c r="D1" s="23"/>
      <c r="E1" s="23"/>
    </row>
    <row r="2" spans="1:6" ht="16.5">
      <c r="A2" s="4"/>
      <c r="B2" s="4" t="s">
        <v>86</v>
      </c>
      <c r="C2" s="23"/>
      <c r="D2" s="23"/>
      <c r="E2" s="23"/>
      <c r="F2" s="16"/>
    </row>
    <row r="3" spans="1:6" ht="16.5">
      <c r="A3" s="5"/>
      <c r="B3" s="5"/>
      <c r="C3" s="21"/>
      <c r="D3" s="21"/>
      <c r="E3" s="21"/>
      <c r="F3" s="16"/>
    </row>
    <row r="4" spans="1:6" ht="16.5">
      <c r="A4" s="5"/>
      <c r="B4" s="5"/>
      <c r="C4" s="5"/>
      <c r="D4" s="5"/>
      <c r="E4" s="5"/>
    </row>
    <row r="5" spans="1:6" ht="51.75" customHeight="1">
      <c r="A5" s="25" t="s">
        <v>84</v>
      </c>
      <c r="B5" s="25"/>
      <c r="C5" s="25"/>
      <c r="D5" s="6"/>
    </row>
    <row r="6" spans="1:6" ht="19.5" customHeight="1">
      <c r="A6" s="7"/>
      <c r="B6" s="7"/>
      <c r="C6" s="7"/>
      <c r="D6" s="22"/>
      <c r="E6" s="22"/>
    </row>
    <row r="7" spans="1:6" ht="13.5" thickBot="1">
      <c r="A7" s="6"/>
      <c r="B7" s="6"/>
      <c r="C7" s="8"/>
      <c r="D7" s="8"/>
      <c r="E7" s="8"/>
    </row>
    <row r="8" spans="1:6" ht="34.5" customHeight="1" thickBot="1">
      <c r="A8" s="9" t="s">
        <v>16</v>
      </c>
      <c r="B8" s="10" t="s">
        <v>17</v>
      </c>
      <c r="C8" s="11">
        <v>2022</v>
      </c>
      <c r="D8" s="11">
        <v>2023</v>
      </c>
      <c r="E8" s="11">
        <v>2024</v>
      </c>
    </row>
    <row r="9" spans="1:6" ht="18.75" customHeight="1">
      <c r="A9" s="3" t="s">
        <v>18</v>
      </c>
      <c r="B9" s="12" t="s">
        <v>19</v>
      </c>
      <c r="C9" s="13">
        <f>C10+C15+C21+C24+C32+C35+C41+C39</f>
        <v>4145.2000000000007</v>
      </c>
      <c r="D9" s="13">
        <f>D10+D15+D21+D24+D32+D35+D41+D39</f>
        <v>3857.7999999999997</v>
      </c>
      <c r="E9" s="13">
        <f>E10+E15+E21+E24+E32+E35+E41+E39</f>
        <v>3942.2000000000003</v>
      </c>
    </row>
    <row r="10" spans="1:6" ht="16.5">
      <c r="A10" s="3" t="s">
        <v>20</v>
      </c>
      <c r="B10" s="12" t="s">
        <v>21</v>
      </c>
      <c r="C10" s="14">
        <f>C11</f>
        <v>1224</v>
      </c>
      <c r="D10" s="14">
        <f t="shared" ref="D10:E10" si="0">D11</f>
        <v>1289</v>
      </c>
      <c r="E10" s="14">
        <f t="shared" si="0"/>
        <v>1354</v>
      </c>
    </row>
    <row r="11" spans="1:6" ht="16.5">
      <c r="A11" s="1" t="s">
        <v>1</v>
      </c>
      <c r="B11" s="2" t="s">
        <v>2</v>
      </c>
      <c r="C11" s="14">
        <f>C12+C14</f>
        <v>1224</v>
      </c>
      <c r="D11" s="14">
        <f>D12+D14</f>
        <v>1289</v>
      </c>
      <c r="E11" s="14">
        <f>E12+E14</f>
        <v>1354</v>
      </c>
    </row>
    <row r="12" spans="1:6" ht="90">
      <c r="A12" s="1" t="s">
        <v>14</v>
      </c>
      <c r="B12" s="18" t="s">
        <v>15</v>
      </c>
      <c r="C12" s="14">
        <v>1170</v>
      </c>
      <c r="D12" s="14">
        <v>1234</v>
      </c>
      <c r="E12" s="14">
        <v>1298</v>
      </c>
    </row>
    <row r="13" spans="1:6" ht="198">
      <c r="A13" s="1" t="s">
        <v>53</v>
      </c>
      <c r="B13" s="2" t="s">
        <v>22</v>
      </c>
      <c r="C13" s="14">
        <v>0</v>
      </c>
      <c r="D13" s="14"/>
      <c r="E13" s="14">
        <v>0</v>
      </c>
    </row>
    <row r="14" spans="1:6" ht="66">
      <c r="A14" s="1" t="s">
        <v>10</v>
      </c>
      <c r="B14" s="2" t="s">
        <v>23</v>
      </c>
      <c r="C14" s="14">
        <v>54</v>
      </c>
      <c r="D14" s="14">
        <v>55</v>
      </c>
      <c r="E14" s="14">
        <v>56</v>
      </c>
    </row>
    <row r="15" spans="1:6" ht="66">
      <c r="A15" s="3" t="s">
        <v>24</v>
      </c>
      <c r="B15" s="12" t="s">
        <v>25</v>
      </c>
      <c r="C15" s="14">
        <f>SUM(C16)</f>
        <v>784.2</v>
      </c>
      <c r="D15" s="14">
        <f>SUM(D16)</f>
        <v>803.1</v>
      </c>
      <c r="E15" s="14">
        <f>SUM(E16)</f>
        <v>820</v>
      </c>
    </row>
    <row r="16" spans="1:6" ht="49.5">
      <c r="A16" s="1" t="s">
        <v>26</v>
      </c>
      <c r="B16" s="2" t="s">
        <v>27</v>
      </c>
      <c r="C16" s="14">
        <f>C17+C18+C19+C20</f>
        <v>784.2</v>
      </c>
      <c r="D16" s="14">
        <f>D17+D18+D19+D20</f>
        <v>803.1</v>
      </c>
      <c r="E16" s="14">
        <f>E17+E18+E19+E20</f>
        <v>820</v>
      </c>
    </row>
    <row r="17" spans="1:5" ht="148.5" customHeight="1">
      <c r="A17" s="1" t="s">
        <v>13</v>
      </c>
      <c r="B17" s="19" t="s">
        <v>49</v>
      </c>
      <c r="C17" s="14">
        <v>354.6</v>
      </c>
      <c r="D17" s="14">
        <v>359.3</v>
      </c>
      <c r="E17" s="14">
        <v>361.1</v>
      </c>
    </row>
    <row r="18" spans="1:5" ht="177" customHeight="1">
      <c r="A18" s="1" t="s">
        <v>11</v>
      </c>
      <c r="B18" s="20" t="s">
        <v>50</v>
      </c>
      <c r="C18" s="14">
        <v>2</v>
      </c>
      <c r="D18" s="14">
        <v>2</v>
      </c>
      <c r="E18" s="14">
        <v>2</v>
      </c>
    </row>
    <row r="19" spans="1:5" ht="150">
      <c r="A19" s="1" t="s">
        <v>12</v>
      </c>
      <c r="B19" s="17" t="s">
        <v>51</v>
      </c>
      <c r="C19" s="14">
        <v>472.1</v>
      </c>
      <c r="D19" s="14">
        <v>486.3</v>
      </c>
      <c r="E19" s="14">
        <v>503.2</v>
      </c>
    </row>
    <row r="20" spans="1:5" ht="99">
      <c r="A20" s="1" t="s">
        <v>28</v>
      </c>
      <c r="B20" s="2" t="s">
        <v>52</v>
      </c>
      <c r="C20" s="14">
        <v>-44.5</v>
      </c>
      <c r="D20" s="14">
        <v>-44.5</v>
      </c>
      <c r="E20" s="14">
        <v>-46.3</v>
      </c>
    </row>
    <row r="21" spans="1:5" ht="16.5">
      <c r="A21" s="24" t="s">
        <v>71</v>
      </c>
      <c r="B21" s="12" t="s">
        <v>72</v>
      </c>
      <c r="C21" s="14">
        <f t="shared" ref="C21:E22" si="1">C22</f>
        <v>0</v>
      </c>
      <c r="D21" s="14">
        <f t="shared" si="1"/>
        <v>0</v>
      </c>
      <c r="E21" s="14">
        <f t="shared" si="1"/>
        <v>0</v>
      </c>
    </row>
    <row r="22" spans="1:5" ht="16.5">
      <c r="A22" s="1" t="s">
        <v>73</v>
      </c>
      <c r="B22" s="2" t="s">
        <v>4</v>
      </c>
      <c r="C22" s="14">
        <f t="shared" si="1"/>
        <v>0</v>
      </c>
      <c r="D22" s="14">
        <f t="shared" si="1"/>
        <v>0</v>
      </c>
      <c r="E22" s="14">
        <f t="shared" si="1"/>
        <v>0</v>
      </c>
    </row>
    <row r="23" spans="1:5" ht="16.5">
      <c r="A23" s="1" t="s">
        <v>3</v>
      </c>
      <c r="B23" s="2" t="s">
        <v>4</v>
      </c>
      <c r="C23" s="14">
        <v>0</v>
      </c>
      <c r="D23" s="14">
        <v>0</v>
      </c>
      <c r="E23" s="14">
        <v>0</v>
      </c>
    </row>
    <row r="24" spans="1:5" ht="16.5">
      <c r="A24" s="3" t="s">
        <v>29</v>
      </c>
      <c r="B24" s="12" t="s">
        <v>30</v>
      </c>
      <c r="C24" s="14">
        <f>SUM(C25,C27)</f>
        <v>649.6</v>
      </c>
      <c r="D24" s="14">
        <f>SUM(D25,D27)</f>
        <v>654.29999999999995</v>
      </c>
      <c r="E24" s="14">
        <f>SUM(E25,E27)</f>
        <v>656.8</v>
      </c>
    </row>
    <row r="25" spans="1:5" ht="16.5">
      <c r="A25" s="1" t="s">
        <v>74</v>
      </c>
      <c r="B25" s="2" t="s">
        <v>31</v>
      </c>
      <c r="C25" s="14">
        <f>C26</f>
        <v>23</v>
      </c>
      <c r="D25" s="14">
        <f>D26</f>
        <v>25.3</v>
      </c>
      <c r="E25" s="14">
        <f>E26</f>
        <v>27.8</v>
      </c>
    </row>
    <row r="26" spans="1:5" ht="66">
      <c r="A26" s="1" t="s">
        <v>5</v>
      </c>
      <c r="B26" s="2" t="s">
        <v>55</v>
      </c>
      <c r="C26" s="14">
        <v>23</v>
      </c>
      <c r="D26" s="14">
        <v>25.3</v>
      </c>
      <c r="E26" s="14">
        <v>27.8</v>
      </c>
    </row>
    <row r="27" spans="1:5" ht="16.5">
      <c r="A27" s="1" t="s">
        <v>32</v>
      </c>
      <c r="B27" s="2" t="s">
        <v>33</v>
      </c>
      <c r="C27" s="14">
        <f>C28+C30</f>
        <v>626.6</v>
      </c>
      <c r="D27" s="14">
        <f>D28+D30</f>
        <v>629</v>
      </c>
      <c r="E27" s="14">
        <f>E28+E30</f>
        <v>629</v>
      </c>
    </row>
    <row r="28" spans="1:5" ht="16.5">
      <c r="A28" s="1" t="s">
        <v>56</v>
      </c>
      <c r="B28" s="2" t="s">
        <v>57</v>
      </c>
      <c r="C28" s="14">
        <f>C29</f>
        <v>80</v>
      </c>
      <c r="D28" s="14">
        <f>D29</f>
        <v>80</v>
      </c>
      <c r="E28" s="14">
        <f>E29</f>
        <v>80</v>
      </c>
    </row>
    <row r="29" spans="1:5" ht="49.5">
      <c r="A29" s="1" t="s">
        <v>58</v>
      </c>
      <c r="B29" s="2" t="s">
        <v>59</v>
      </c>
      <c r="C29" s="14">
        <v>80</v>
      </c>
      <c r="D29" s="14">
        <v>80</v>
      </c>
      <c r="E29" s="14">
        <v>80</v>
      </c>
    </row>
    <row r="30" spans="1:5" ht="16.5">
      <c r="A30" s="1" t="s">
        <v>60</v>
      </c>
      <c r="B30" s="2" t="s">
        <v>61</v>
      </c>
      <c r="C30" s="14">
        <f>C31</f>
        <v>546.6</v>
      </c>
      <c r="D30" s="14">
        <f>D31</f>
        <v>549</v>
      </c>
      <c r="E30" s="14">
        <f>E31</f>
        <v>549</v>
      </c>
    </row>
    <row r="31" spans="1:5" ht="49.5">
      <c r="A31" s="1" t="s">
        <v>62</v>
      </c>
      <c r="B31" s="2" t="s">
        <v>63</v>
      </c>
      <c r="C31" s="14">
        <v>546.6</v>
      </c>
      <c r="D31" s="14">
        <v>549</v>
      </c>
      <c r="E31" s="14">
        <v>549</v>
      </c>
    </row>
    <row r="32" spans="1:5" ht="16.5">
      <c r="A32" s="3" t="s">
        <v>34</v>
      </c>
      <c r="B32" s="12" t="s">
        <v>35</v>
      </c>
      <c r="C32" s="14">
        <f t="shared" ref="C32:E33" si="2">SUM(C33)</f>
        <v>3</v>
      </c>
      <c r="D32" s="14">
        <f t="shared" si="2"/>
        <v>3</v>
      </c>
      <c r="E32" s="14">
        <f t="shared" si="2"/>
        <v>3</v>
      </c>
    </row>
    <row r="33" spans="1:5" ht="66">
      <c r="A33" s="1" t="s">
        <v>36</v>
      </c>
      <c r="B33" s="2" t="s">
        <v>37</v>
      </c>
      <c r="C33" s="14">
        <f t="shared" si="2"/>
        <v>3</v>
      </c>
      <c r="D33" s="14">
        <f t="shared" si="2"/>
        <v>3</v>
      </c>
      <c r="E33" s="14">
        <f t="shared" si="2"/>
        <v>3</v>
      </c>
    </row>
    <row r="34" spans="1:5" ht="115.5">
      <c r="A34" s="1" t="s">
        <v>6</v>
      </c>
      <c r="B34" s="2" t="s">
        <v>7</v>
      </c>
      <c r="C34" s="14">
        <v>3</v>
      </c>
      <c r="D34" s="14">
        <v>3</v>
      </c>
      <c r="E34" s="14">
        <v>3</v>
      </c>
    </row>
    <row r="35" spans="1:5" ht="66">
      <c r="A35" s="3" t="s">
        <v>38</v>
      </c>
      <c r="B35" s="12" t="s">
        <v>39</v>
      </c>
      <c r="C35" s="14">
        <f t="shared" ref="C35:E36" si="3">C36</f>
        <v>38.4</v>
      </c>
      <c r="D35" s="14">
        <f t="shared" si="3"/>
        <v>38.4</v>
      </c>
      <c r="E35" s="14">
        <f t="shared" si="3"/>
        <v>38.4</v>
      </c>
    </row>
    <row r="36" spans="1:5" ht="132">
      <c r="A36" s="1" t="s">
        <v>40</v>
      </c>
      <c r="B36" s="2" t="s">
        <v>41</v>
      </c>
      <c r="C36" s="14">
        <f t="shared" si="3"/>
        <v>38.4</v>
      </c>
      <c r="D36" s="14">
        <f t="shared" si="3"/>
        <v>38.4</v>
      </c>
      <c r="E36" s="14">
        <f t="shared" si="3"/>
        <v>38.4</v>
      </c>
    </row>
    <row r="37" spans="1:5" ht="115.5">
      <c r="A37" s="1" t="s">
        <v>42</v>
      </c>
      <c r="B37" s="2" t="s">
        <v>43</v>
      </c>
      <c r="C37" s="14">
        <f>C38</f>
        <v>38.4</v>
      </c>
      <c r="D37" s="14">
        <f>D38</f>
        <v>38.4</v>
      </c>
      <c r="E37" s="14">
        <f>E38</f>
        <v>38.4</v>
      </c>
    </row>
    <row r="38" spans="1:5" ht="99">
      <c r="A38" s="1" t="s">
        <v>8</v>
      </c>
      <c r="B38" s="2" t="s">
        <v>54</v>
      </c>
      <c r="C38" s="14">
        <v>38.4</v>
      </c>
      <c r="D38" s="14">
        <v>38.4</v>
      </c>
      <c r="E38" s="14">
        <v>38.4</v>
      </c>
    </row>
    <row r="39" spans="1:5" ht="33">
      <c r="A39" s="1" t="s">
        <v>9</v>
      </c>
      <c r="B39" s="2" t="s">
        <v>66</v>
      </c>
      <c r="C39" s="14">
        <v>1070</v>
      </c>
      <c r="D39" s="14">
        <v>1070</v>
      </c>
      <c r="E39" s="14">
        <v>1070</v>
      </c>
    </row>
    <row r="40" spans="1:5" ht="16.5">
      <c r="A40" s="1" t="s">
        <v>75</v>
      </c>
      <c r="B40" s="2" t="s">
        <v>76</v>
      </c>
      <c r="C40" s="14">
        <f>C41</f>
        <v>376</v>
      </c>
      <c r="D40" s="14">
        <f t="shared" ref="D40:E40" si="4">D41</f>
        <v>0</v>
      </c>
      <c r="E40" s="14">
        <f t="shared" si="4"/>
        <v>0</v>
      </c>
    </row>
    <row r="41" spans="1:5" ht="33">
      <c r="A41" s="1" t="s">
        <v>85</v>
      </c>
      <c r="B41" s="2" t="s">
        <v>77</v>
      </c>
      <c r="C41" s="14">
        <v>376</v>
      </c>
      <c r="D41" s="14">
        <v>0</v>
      </c>
      <c r="E41" s="14">
        <v>0</v>
      </c>
    </row>
    <row r="42" spans="1:5" ht="16.5">
      <c r="A42" s="3" t="s">
        <v>44</v>
      </c>
      <c r="B42" s="12" t="s">
        <v>45</v>
      </c>
      <c r="C42" s="14">
        <f>C43+C49</f>
        <v>5883</v>
      </c>
      <c r="D42" s="14">
        <f>D43</f>
        <v>4230.7</v>
      </c>
      <c r="E42" s="14">
        <f>E43</f>
        <v>4565.4000000000005</v>
      </c>
    </row>
    <row r="43" spans="1:5" ht="49.5">
      <c r="A43" s="3" t="s">
        <v>46</v>
      </c>
      <c r="B43" s="12" t="s">
        <v>47</v>
      </c>
      <c r="C43" s="14">
        <f>C44+C45+C47</f>
        <v>5583</v>
      </c>
      <c r="D43" s="14">
        <f>D44+D45+D47</f>
        <v>4230.7</v>
      </c>
      <c r="E43" s="14">
        <f>E44+E45+E47</f>
        <v>4565.4000000000005</v>
      </c>
    </row>
    <row r="44" spans="1:5" ht="33">
      <c r="A44" s="1" t="s">
        <v>68</v>
      </c>
      <c r="B44" s="2" t="s">
        <v>65</v>
      </c>
      <c r="C44" s="14">
        <v>4937.3999999999996</v>
      </c>
      <c r="D44" s="14">
        <v>4122.3999999999996</v>
      </c>
      <c r="E44" s="14">
        <v>4101.2</v>
      </c>
    </row>
    <row r="45" spans="1:5" ht="16.5">
      <c r="A45" s="1" t="s">
        <v>69</v>
      </c>
      <c r="B45" s="2" t="s">
        <v>64</v>
      </c>
      <c r="C45" s="14">
        <f>C46</f>
        <v>104.8</v>
      </c>
      <c r="D45" s="14">
        <f>D46</f>
        <v>108.3</v>
      </c>
      <c r="E45" s="14">
        <f>E46</f>
        <v>112.1</v>
      </c>
    </row>
    <row r="46" spans="1:5" ht="49.5">
      <c r="A46" s="1" t="s">
        <v>70</v>
      </c>
      <c r="B46" s="2" t="s">
        <v>48</v>
      </c>
      <c r="C46" s="14">
        <v>104.8</v>
      </c>
      <c r="D46" s="14">
        <v>108.3</v>
      </c>
      <c r="E46" s="14">
        <v>112.1</v>
      </c>
    </row>
    <row r="47" spans="1:5" ht="16.5">
      <c r="A47" s="1" t="s">
        <v>79</v>
      </c>
      <c r="B47" s="2" t="s">
        <v>80</v>
      </c>
      <c r="C47" s="14">
        <f>C48</f>
        <v>540.79999999999995</v>
      </c>
      <c r="D47" s="14">
        <f>SUM(D49)</f>
        <v>0</v>
      </c>
      <c r="E47" s="14">
        <f>E48</f>
        <v>352.1</v>
      </c>
    </row>
    <row r="48" spans="1:5" ht="16.5" customHeight="1">
      <c r="A48" s="1" t="s">
        <v>78</v>
      </c>
      <c r="B48" s="2" t="s">
        <v>67</v>
      </c>
      <c r="C48" s="14">
        <v>540.79999999999995</v>
      </c>
      <c r="D48" s="14">
        <v>0</v>
      </c>
      <c r="E48" s="14">
        <v>352.1</v>
      </c>
    </row>
    <row r="49" spans="1:5" ht="33" customHeight="1">
      <c r="A49" s="1" t="s">
        <v>81</v>
      </c>
      <c r="B49" s="2" t="s">
        <v>82</v>
      </c>
      <c r="C49" s="14">
        <v>300</v>
      </c>
      <c r="D49" s="14">
        <v>0</v>
      </c>
      <c r="E49" s="14">
        <v>0</v>
      </c>
    </row>
    <row r="50" spans="1:5" ht="18.75">
      <c r="A50" s="15" t="s">
        <v>0</v>
      </c>
      <c r="B50" s="14"/>
      <c r="C50" s="14">
        <f>C9+C42</f>
        <v>10028.200000000001</v>
      </c>
      <c r="D50" s="14">
        <f>D9+D42</f>
        <v>8088.5</v>
      </c>
      <c r="E50" s="14">
        <f>E9+E42</f>
        <v>8507.6</v>
      </c>
    </row>
  </sheetData>
  <mergeCells count="1">
    <mergeCell ref="A5:C5"/>
  </mergeCells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37" workbookViewId="0">
      <selection activeCell="A37" sqref="A1:XFD1048576"/>
    </sheetView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16" workbookViewId="0">
      <selection activeCell="A16" sqref="A1:XFD1048576"/>
    </sheetView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3</vt:lpstr>
      <vt:lpstr>прил №1</vt:lpstr>
      <vt:lpstr>2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MARAT</dc:creator>
  <cp:lastModifiedBy>buh</cp:lastModifiedBy>
  <cp:lastPrinted>2021-12-22T06:18:52Z</cp:lastPrinted>
  <dcterms:created xsi:type="dcterms:W3CDTF">2013-10-11T10:23:54Z</dcterms:created>
  <dcterms:modified xsi:type="dcterms:W3CDTF">2022-04-28T05:48:17Z</dcterms:modified>
</cp:coreProperties>
</file>